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50" yWindow="3570" windowWidth="15120" windowHeight="8010" activeTab="1"/>
  </bookViews>
  <sheets>
    <sheet name="Исполнение" sheetId="4" r:id="rId1"/>
    <sheet name="Анализ" sheetId="7" r:id="rId2"/>
    <sheet name="Исполнение МБ" sheetId="6" r:id="rId3"/>
  </sheets>
  <definedNames>
    <definedName name="_xlnm.Print_Titles" localSheetId="0">Исполнение!$2:$6</definedName>
    <definedName name="_xlnm.Print_Area" localSheetId="1">Анализ!$A$1:$G$48</definedName>
    <definedName name="_xlnm.Print_Area" localSheetId="0">Исполнение!$A$1:$I$48</definedName>
    <definedName name="_xlnm.Print_Area" localSheetId="2">'Исполнение МБ'!$A$1:$AE$28</definedName>
  </definedNames>
  <calcPr calcId="124519"/>
</workbook>
</file>

<file path=xl/calcChain.xml><?xml version="1.0" encoding="utf-8"?>
<calcChain xmlns="http://schemas.openxmlformats.org/spreadsheetml/2006/main">
  <c r="E15" i="4"/>
  <c r="H28" l="1"/>
  <c r="G41" i="7" l="1"/>
  <c r="G42"/>
  <c r="G43"/>
  <c r="G44"/>
  <c r="D41"/>
  <c r="D42"/>
  <c r="D43"/>
  <c r="D44"/>
  <c r="G27"/>
  <c r="G28"/>
  <c r="G29"/>
  <c r="G21"/>
  <c r="G22"/>
  <c r="G23"/>
  <c r="G24"/>
  <c r="G25"/>
  <c r="G16"/>
  <c r="G17"/>
  <c r="G18"/>
  <c r="G19"/>
  <c r="G14"/>
  <c r="G11"/>
  <c r="G12"/>
  <c r="D30"/>
  <c r="D27"/>
  <c r="D28"/>
  <c r="D21"/>
  <c r="D22"/>
  <c r="D23"/>
  <c r="D24"/>
  <c r="D25"/>
  <c r="D16"/>
  <c r="D17"/>
  <c r="D18"/>
  <c r="D19"/>
  <c r="D14"/>
  <c r="D11"/>
  <c r="D12"/>
  <c r="E48" i="4"/>
  <c r="E45"/>
  <c r="E16"/>
  <c r="E13"/>
  <c r="D48"/>
  <c r="I48"/>
  <c r="I47"/>
  <c r="H41"/>
  <c r="I41"/>
  <c r="H42"/>
  <c r="I42"/>
  <c r="H43"/>
  <c r="I43"/>
  <c r="H44"/>
  <c r="I44"/>
  <c r="H30"/>
  <c r="H27"/>
  <c r="I27"/>
  <c r="I28"/>
  <c r="H21"/>
  <c r="I21"/>
  <c r="H22"/>
  <c r="I22"/>
  <c r="H23"/>
  <c r="I23"/>
  <c r="H24"/>
  <c r="I24"/>
  <c r="I25"/>
  <c r="H16"/>
  <c r="I16"/>
  <c r="I17"/>
  <c r="I18"/>
  <c r="I19"/>
  <c r="H14"/>
  <c r="I14"/>
  <c r="H11"/>
  <c r="I11"/>
  <c r="H12"/>
  <c r="I12"/>
  <c r="D41"/>
  <c r="E41"/>
  <c r="D42"/>
  <c r="E42"/>
  <c r="D43"/>
  <c r="E43"/>
  <c r="D44"/>
  <c r="E44"/>
  <c r="D30"/>
  <c r="D27"/>
  <c r="E27"/>
  <c r="D28"/>
  <c r="E28"/>
  <c r="D21"/>
  <c r="E21"/>
  <c r="D22"/>
  <c r="E22"/>
  <c r="D23"/>
  <c r="E23"/>
  <c r="D24"/>
  <c r="E24"/>
  <c r="D25"/>
  <c r="E25"/>
  <c r="E17" l="1"/>
  <c r="E18"/>
  <c r="E19"/>
  <c r="D16"/>
  <c r="D17"/>
  <c r="D18"/>
  <c r="D19"/>
  <c r="E14"/>
  <c r="D14"/>
  <c r="E11"/>
  <c r="E12"/>
  <c r="D11"/>
  <c r="D12"/>
  <c r="E9"/>
  <c r="H46" l="1"/>
  <c r="E46"/>
  <c r="H29"/>
  <c r="E7"/>
  <c r="E30"/>
  <c r="E39" l="1"/>
  <c r="G48" i="7"/>
  <c r="D48"/>
  <c r="G47"/>
  <c r="D47"/>
  <c r="G46"/>
  <c r="D46"/>
  <c r="G45"/>
  <c r="D45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 l="1"/>
  <c r="G30"/>
  <c r="D29"/>
  <c r="G26"/>
  <c r="D26"/>
  <c r="G20"/>
  <c r="D20"/>
  <c r="G15"/>
  <c r="D15"/>
  <c r="G13"/>
  <c r="D13"/>
  <c r="G10"/>
  <c r="D10"/>
  <c r="G9"/>
  <c r="D9"/>
  <c r="G8"/>
  <c r="D8"/>
  <c r="G7"/>
  <c r="D7"/>
  <c r="E47" i="4"/>
  <c r="I46"/>
  <c r="D46"/>
  <c r="I45"/>
  <c r="H45"/>
  <c r="D45"/>
  <c r="I40"/>
  <c r="H40"/>
  <c r="E40"/>
  <c r="D40"/>
  <c r="I39"/>
  <c r="H39"/>
  <c r="D39"/>
  <c r="I38"/>
  <c r="H38"/>
  <c r="E38"/>
  <c r="D38"/>
  <c r="I37"/>
  <c r="H37"/>
  <c r="E37"/>
  <c r="D37"/>
  <c r="I36"/>
  <c r="H36"/>
  <c r="E36"/>
  <c r="D36"/>
  <c r="I35"/>
  <c r="H35"/>
  <c r="E35"/>
  <c r="D35"/>
  <c r="I34"/>
  <c r="H34"/>
  <c r="E34"/>
  <c r="D34"/>
  <c r="I33"/>
  <c r="H33"/>
  <c r="E33"/>
  <c r="D33"/>
  <c r="I32"/>
  <c r="H32" l="1"/>
  <c r="E32"/>
  <c r="D32"/>
  <c r="I31" l="1"/>
  <c r="H31"/>
  <c r="E31"/>
  <c r="D31"/>
  <c r="I30"/>
  <c r="I29"/>
  <c r="E29"/>
  <c r="D29"/>
  <c r="I26"/>
  <c r="H26"/>
  <c r="E26"/>
  <c r="D26"/>
  <c r="I20"/>
  <c r="H20"/>
  <c r="E20"/>
  <c r="D20"/>
  <c r="I15"/>
  <c r="H15"/>
  <c r="D15"/>
  <c r="I13"/>
  <c r="H13"/>
  <c r="D13"/>
  <c r="I10"/>
  <c r="H10"/>
  <c r="E10"/>
  <c r="D10"/>
  <c r="I9"/>
  <c r="H9" l="1"/>
  <c r="D9"/>
  <c r="I8"/>
  <c r="H8"/>
  <c r="E8"/>
  <c r="D8"/>
  <c r="I7"/>
  <c r="H7"/>
  <c r="D7"/>
</calcChain>
</file>

<file path=xl/sharedStrings.xml><?xml version="1.0" encoding="utf-8"?>
<sst xmlns="http://schemas.openxmlformats.org/spreadsheetml/2006/main" count="171" uniqueCount="87">
  <si>
    <t>Наименование организации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</si>
  <si>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</si>
  <si>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</si>
  <si>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</si>
  <si>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</si>
  <si>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</si>
  <si>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</si>
  <si>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</si>
  <si>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</si>
  <si>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</si>
  <si>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</si>
  <si>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</si>
  <si>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</si>
  <si>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</si>
  <si>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</si>
  <si>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</si>
  <si>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</si>
  <si>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</si>
  <si>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</si>
  <si>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Ардатовский муниципальный район</t>
  </si>
  <si>
    <t>Атюрьевский муниципальный район</t>
  </si>
  <si>
    <t>Атяшевский муниципальный район</t>
  </si>
  <si>
    <t>Большеберезниковский муниципальный район</t>
  </si>
  <si>
    <t>Большеигнатовский муниципальный район</t>
  </si>
  <si>
    <t>Дубенский муниципальный район</t>
  </si>
  <si>
    <t>Ельниковский муниципальный район</t>
  </si>
  <si>
    <t>Зубово-Полянский муниципальный район</t>
  </si>
  <si>
    <t>Инсарский муниципальный район</t>
  </si>
  <si>
    <t>Ичалковский муниципальный район</t>
  </si>
  <si>
    <t>Кадошкинский муниципальный район</t>
  </si>
  <si>
    <t>Кочкуровский муниципальный район</t>
  </si>
  <si>
    <t>Краснослободский муниципальный район</t>
  </si>
  <si>
    <t>Лямбирский муниципальный район</t>
  </si>
  <si>
    <t>Ромодановский муниципальный район</t>
  </si>
  <si>
    <t>Старошайговский муниципальный район</t>
  </si>
  <si>
    <t>Темниковский муниципальный район</t>
  </si>
  <si>
    <t>Теньгушевский муниципальный район</t>
  </si>
  <si>
    <t>Торбеевский муниципальный район</t>
  </si>
  <si>
    <t>Чамзинский муниципальный район</t>
  </si>
  <si>
    <t>г.Ковылкино</t>
  </si>
  <si>
    <t>г.Рузаевка</t>
  </si>
  <si>
    <t>г.Саранск</t>
  </si>
  <si>
    <t xml:space="preserve">ИТОГО </t>
  </si>
  <si>
    <t>тыс. рублей</t>
  </si>
  <si>
    <t>ДОХОДЫ БЮДЖЕТА - Всего</t>
  </si>
  <si>
    <t>НАЛОГОВЫЕ  ДОХОДЫ</t>
  </si>
  <si>
    <t>НАЛОГИ НА ПРИБЫЛЬ, ДОХОДЫ</t>
  </si>
  <si>
    <t xml:space="preserve">Консолидированный бюджет субъекта Российской Федерации </t>
  </si>
  <si>
    <t>Наименование показателя</t>
  </si>
  <si>
    <t>Доля</t>
  </si>
  <si>
    <t>1</t>
  </si>
  <si>
    <t>2</t>
  </si>
  <si>
    <t>3</t>
  </si>
  <si>
    <t>5</t>
  </si>
  <si>
    <t>6</t>
  </si>
  <si>
    <t>7</t>
  </si>
  <si>
    <t xml:space="preserve">Республиканский бюджет субъекта Российской Федерации </t>
  </si>
  <si>
    <t>Утверждено</t>
  </si>
  <si>
    <t>Исполнено</t>
  </si>
  <si>
    <t>НЕНАЛОГОВЫЕ ДОХОДЫ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</si>
  <si>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</si>
  <si>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</si>
  <si>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% исполнения</t>
  </si>
  <si>
    <t xml:space="preserve">Темп роста </t>
  </si>
  <si>
    <t>Исполнено на 01.04.2015</t>
  </si>
  <si>
    <t>Исполнено на 01.04.2016</t>
  </si>
  <si>
    <t>Анализ доходной части консолидированного бюджета Республики Мордовия на 01.04.2016</t>
  </si>
  <si>
    <t>Исполнение доходной части консолидированного бюджета Республики Мордовия на 01.04.2016</t>
  </si>
  <si>
    <t xml:space="preserve">Налог на прибыль организаций 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</si>
  <si>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</si>
  <si>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</si>
  <si>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</si>
  <si>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</si>
  <si>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</si>
  <si>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</si>
  <si>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</si>
  <si>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Налог на имущество организаций</t>
  </si>
  <si>
    <t>Транспортный налог</t>
  </si>
  <si>
    <t>Налог на игорный бизнес</t>
  </si>
  <si>
    <t>Земельный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</si>
  <si>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</si>
  <si>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</si>
  <si>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</si>
  <si>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</si>
  <si>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</si>
  <si>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</si>
  <si>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Доходная часть местных бюджетов на 01.04.2016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</si>
</sst>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rgb="FF000000"/>
      </bottom>
      <diagonal/>
    </border>
  </borders>
  <cellStyleXfs count="5">
    <xf numFmtId="0" fontId="0" fillId="0" borderId="0"/>
    <xf numFmtId="0" fontId="1" fillId="2" borderId="0"/>
    <xf numFmtId="0" fontId="5" fillId="0" borderId="0"/>
    <xf numFmtId="0" fontId="7" fillId="0" borderId="0"/>
    <xf numFmtId="9" fontId="11" fillId="0" borderId="0" applyFont="0" applyFill="0" applyBorder="0" applyAlignment="0" applyProtection="0"/>
  </cellStyleXfs>
  <cellXfs count="79">
    <xf numFmtId="0" fontId="0" fillId="0" borderId="0" xfId="0"/>
    <xf numFmtId="0" fontId="3" fillId="2" borderId="0" xfId="1" applyFont="1" applyFill="1"/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 vertical="center"/>
    </xf>
    <xf numFmtId="0" fontId="2" fillId="0" borderId="0" xfId="1" applyFont="1" applyFill="1"/>
    <xf numFmtId="0" fontId="3" fillId="3" borderId="0" xfId="1" applyFont="1" applyFill="1"/>
    <xf numFmtId="49" fontId="6" fillId="4" borderId="5" xfId="2" applyNumberFormat="1" applyFont="1" applyFill="1" applyBorder="1" applyAlignment="1">
      <alignment horizontal="center" vertical="center" wrapText="1"/>
    </xf>
    <xf numFmtId="0" fontId="7" fillId="0" borderId="0" xfId="3"/>
    <xf numFmtId="0" fontId="3" fillId="0" borderId="0" xfId="1" applyFont="1" applyFill="1"/>
    <xf numFmtId="49" fontId="4" fillId="2" borderId="0" xfId="1" applyNumberFormat="1" applyFont="1" applyFill="1" applyBorder="1"/>
    <xf numFmtId="4" fontId="12" fillId="0" borderId="6" xfId="0" applyNumberFormat="1" applyFont="1" applyFill="1" applyBorder="1" applyAlignment="1"/>
    <xf numFmtId="4" fontId="12" fillId="0" borderId="16" xfId="0" applyNumberFormat="1" applyFont="1" applyFill="1" applyBorder="1" applyAlignment="1"/>
    <xf numFmtId="0" fontId="4" fillId="2" borderId="2" xfId="1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1"/>
    </xf>
    <xf numFmtId="0" fontId="13" fillId="0" borderId="19" xfId="1" applyFont="1" applyFill="1" applyBorder="1" applyAlignment="1">
      <alignment wrapText="1"/>
    </xf>
    <xf numFmtId="0" fontId="13" fillId="0" borderId="20" xfId="1" applyFont="1" applyFill="1" applyBorder="1" applyAlignment="1">
      <alignment wrapText="1"/>
    </xf>
    <xf numFmtId="4" fontId="10" fillId="0" borderId="16" xfId="0" applyNumberFormat="1" applyFont="1" applyFill="1" applyBorder="1" applyAlignment="1"/>
    <xf numFmtId="165" fontId="10" fillId="2" borderId="9" xfId="4" applyNumberFormat="1" applyFont="1" applyFill="1" applyBorder="1" applyAlignment="1">
      <alignment horizontal="right"/>
    </xf>
    <xf numFmtId="165" fontId="12" fillId="2" borderId="9" xfId="4" applyNumberFormat="1" applyFont="1" applyFill="1" applyBorder="1" applyAlignment="1">
      <alignment horizontal="right"/>
    </xf>
    <xf numFmtId="165" fontId="10" fillId="2" borderId="6" xfId="4" applyNumberFormat="1" applyFont="1" applyFill="1" applyBorder="1" applyAlignment="1">
      <alignment horizontal="right"/>
    </xf>
    <xf numFmtId="165" fontId="12" fillId="2" borderId="6" xfId="4" applyNumberFormat="1" applyFont="1" applyFill="1" applyBorder="1" applyAlignment="1">
      <alignment horizontal="right"/>
    </xf>
    <xf numFmtId="0" fontId="4" fillId="2" borderId="24" xfId="1" applyFont="1" applyFill="1" applyBorder="1" applyAlignment="1">
      <alignment horizontal="center" vertical="center"/>
    </xf>
    <xf numFmtId="165" fontId="10" fillId="2" borderId="21" xfId="4" applyNumberFormat="1" applyFont="1" applyFill="1" applyBorder="1" applyAlignment="1">
      <alignment horizontal="right"/>
    </xf>
    <xf numFmtId="165" fontId="12" fillId="2" borderId="21" xfId="4" applyNumberFormat="1" applyFont="1" applyFill="1" applyBorder="1" applyAlignment="1">
      <alignment horizontal="right"/>
    </xf>
    <xf numFmtId="165" fontId="12" fillId="2" borderId="12" xfId="4" applyNumberFormat="1" applyFont="1" applyFill="1" applyBorder="1" applyAlignment="1">
      <alignment horizontal="right"/>
    </xf>
    <xf numFmtId="165" fontId="12" fillId="2" borderId="15" xfId="4" applyNumberFormat="1" applyFont="1" applyFill="1" applyBorder="1" applyAlignment="1">
      <alignment horizontal="right"/>
    </xf>
    <xf numFmtId="0" fontId="14" fillId="0" borderId="27" xfId="0" applyFont="1" applyFill="1" applyBorder="1" applyAlignment="1">
      <alignment horizontal="left" wrapText="1" indent="1"/>
    </xf>
    <xf numFmtId="0" fontId="13" fillId="0" borderId="28" xfId="1" applyFont="1" applyFill="1" applyBorder="1" applyAlignment="1">
      <alignment wrapText="1"/>
    </xf>
    <xf numFmtId="0" fontId="13" fillId="0" borderId="29" xfId="1" applyFont="1" applyFill="1" applyBorder="1" applyAlignment="1">
      <alignment wrapText="1"/>
    </xf>
    <xf numFmtId="0" fontId="14" fillId="0" borderId="30" xfId="0" applyFont="1" applyFill="1" applyBorder="1" applyAlignment="1">
      <alignment horizontal="left" wrapText="1" indent="1"/>
    </xf>
    <xf numFmtId="0" fontId="15" fillId="2" borderId="4" xfId="1" applyFont="1" applyFill="1" applyBorder="1" applyAlignment="1">
      <alignment horizontal="center" vertical="center"/>
    </xf>
    <xf numFmtId="0" fontId="9" fillId="0" borderId="0" xfId="0" applyFont="1"/>
    <xf numFmtId="0" fontId="15" fillId="2" borderId="31" xfId="1" applyFont="1" applyFill="1" applyBorder="1" applyAlignment="1">
      <alignment horizontal="center" vertical="center"/>
    </xf>
    <xf numFmtId="164" fontId="8" fillId="0" borderId="25" xfId="0" applyNumberFormat="1" applyFont="1" applyBorder="1" applyAlignment="1">
      <alignment wrapText="1"/>
    </xf>
    <xf numFmtId="3" fontId="12" fillId="0" borderId="6" xfId="0" applyNumberFormat="1" applyFont="1" applyFill="1" applyBorder="1" applyAlignment="1"/>
    <xf numFmtId="3" fontId="12" fillId="0" borderId="32" xfId="0" applyNumberFormat="1" applyFont="1" applyFill="1" applyBorder="1" applyAlignment="1"/>
    <xf numFmtId="165" fontId="8" fillId="0" borderId="25" xfId="4" applyNumberFormat="1" applyFont="1" applyBorder="1" applyAlignment="1">
      <alignment wrapText="1"/>
    </xf>
    <xf numFmtId="165" fontId="17" fillId="0" borderId="25" xfId="4" applyNumberFormat="1" applyFont="1" applyBorder="1" applyAlignment="1">
      <alignment wrapText="1"/>
    </xf>
    <xf numFmtId="165" fontId="17" fillId="0" borderId="32" xfId="4" applyNumberFormat="1" applyFont="1" applyBorder="1" applyAlignment="1">
      <alignment wrapText="1"/>
    </xf>
    <xf numFmtId="0" fontId="15" fillId="2" borderId="34" xfId="1" applyFont="1" applyFill="1" applyBorder="1" applyAlignment="1">
      <alignment horizontal="center" vertical="center"/>
    </xf>
    <xf numFmtId="0" fontId="17" fillId="0" borderId="0" xfId="3" applyFont="1" applyAlignment="1">
      <alignment horizontal="right"/>
    </xf>
    <xf numFmtId="49" fontId="18" fillId="0" borderId="6" xfId="2" applyNumberFormat="1" applyFont="1" applyFill="1" applyBorder="1" applyAlignment="1">
      <alignment horizontal="left" wrapText="1"/>
    </xf>
    <xf numFmtId="4" fontId="16" fillId="0" borderId="6" xfId="3" applyNumberFormat="1" applyFont="1" applyBorder="1"/>
    <xf numFmtId="0" fontId="16" fillId="0" borderId="0" xfId="3" applyFont="1"/>
    <xf numFmtId="49" fontId="19" fillId="3" borderId="6" xfId="2" applyNumberFormat="1" applyFont="1" applyFill="1" applyBorder="1" applyAlignment="1">
      <alignment horizontal="left" wrapText="1"/>
    </xf>
    <xf numFmtId="4" fontId="20" fillId="3" borderId="6" xfId="3" applyNumberFormat="1" applyFont="1" applyFill="1" applyBorder="1"/>
    <xf numFmtId="0" fontId="16" fillId="3" borderId="0" xfId="3" applyFont="1" applyFill="1"/>
    <xf numFmtId="0" fontId="12" fillId="2" borderId="0" xfId="1" applyFont="1" applyFill="1" applyAlignment="1">
      <alignment horizontal="right"/>
    </xf>
    <xf numFmtId="164" fontId="12" fillId="0" borderId="6" xfId="0" applyNumberFormat="1" applyFont="1" applyFill="1" applyBorder="1" applyAlignment="1"/>
    <xf numFmtId="0" fontId="17" fillId="0" borderId="0" xfId="0" applyFont="1" applyAlignment="1">
      <alignment horizontal="right"/>
    </xf>
    <xf numFmtId="3" fontId="12" fillId="0" borderId="0" xfId="0" applyNumberFormat="1" applyFont="1" applyFill="1" applyBorder="1" applyAlignment="1"/>
    <xf numFmtId="0" fontId="13" fillId="0" borderId="35" xfId="1" applyFont="1" applyFill="1" applyBorder="1" applyAlignment="1">
      <alignment wrapText="1"/>
    </xf>
    <xf numFmtId="3" fontId="12" fillId="0" borderId="25" xfId="0" applyNumberFormat="1" applyFont="1" applyFill="1" applyBorder="1" applyAlignment="1"/>
    <xf numFmtId="0" fontId="13" fillId="0" borderId="6" xfId="1" applyFont="1" applyFill="1" applyBorder="1" applyAlignment="1">
      <alignment wrapText="1"/>
    </xf>
    <xf numFmtId="164" fontId="17" fillId="0" borderId="6" xfId="0" applyNumberFormat="1" applyFont="1" applyBorder="1" applyAlignment="1">
      <alignment wrapText="1"/>
    </xf>
    <xf numFmtId="0" fontId="14" fillId="0" borderId="6" xfId="0" applyFont="1" applyFill="1" applyBorder="1" applyAlignment="1">
      <alignment horizontal="left" wrapText="1" indent="1"/>
    </xf>
    <xf numFmtId="164" fontId="8" fillId="0" borderId="6" xfId="0" applyNumberFormat="1" applyFont="1" applyBorder="1" applyAlignment="1">
      <alignment wrapText="1"/>
    </xf>
    <xf numFmtId="4" fontId="12" fillId="0" borderId="0" xfId="0" applyNumberFormat="1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10" fillId="2" borderId="15" xfId="1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14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49" fontId="10" fillId="2" borderId="21" xfId="1" applyNumberFormat="1" applyFont="1" applyFill="1" applyBorder="1" applyAlignment="1">
      <alignment horizontal="center" vertical="top" wrapText="1"/>
    </xf>
    <xf numFmtId="49" fontId="10" fillId="2" borderId="26" xfId="1" applyNumberFormat="1" applyFont="1" applyFill="1" applyBorder="1" applyAlignment="1">
      <alignment horizontal="center" vertical="top" wrapText="1"/>
    </xf>
    <xf numFmtId="49" fontId="10" fillId="2" borderId="16" xfId="1" applyNumberFormat="1" applyFont="1" applyFill="1" applyBorder="1" applyAlignment="1">
      <alignment horizontal="center" vertical="top" wrapText="1"/>
    </xf>
    <xf numFmtId="49" fontId="10" fillId="2" borderId="6" xfId="1" applyNumberFormat="1" applyFont="1" applyFill="1" applyBorder="1" applyAlignment="1">
      <alignment horizontal="center" vertical="top" wrapText="1"/>
    </xf>
    <xf numFmtId="49" fontId="10" fillId="2" borderId="33" xfId="1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/>
    </xf>
    <xf numFmtId="4" fontId="3" fillId="2" borderId="0" xfId="1" applyNumberFormat="1" applyFont="1" applyFill="1"/>
    <xf numFmtId="4" fontId="2" fillId="0" borderId="0" xfId="1" applyNumberFormat="1" applyFont="1" applyFill="1"/>
  </cellXfs>
  <cellStyles count="5">
    <cellStyle name="Обычный" xfId="0" builtinId="0"/>
    <cellStyle name="Обычный 2" xfId="1"/>
    <cellStyle name="Обычный 2 2" xfId="2"/>
    <cellStyle name="Обычный 3" xfId="3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9"/>
  <sheetViews>
    <sheetView view="pageBreakPreview" zoomScale="85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defaultRowHeight="12.75"/>
  <cols>
    <col min="1" max="1" width="50.7109375" style="1" customWidth="1"/>
    <col min="2" max="2" width="23.5703125" style="1" customWidth="1"/>
    <col min="3" max="3" width="23.140625" style="1" bestFit="1" customWidth="1"/>
    <col min="4" max="4" width="16.140625" style="1" customWidth="1"/>
    <col min="5" max="5" width="11.28515625" style="1" bestFit="1" customWidth="1"/>
    <col min="6" max="7" width="23.140625" style="1" bestFit="1" customWidth="1"/>
    <col min="8" max="8" width="19.7109375" style="1" bestFit="1" customWidth="1"/>
    <col min="9" max="9" width="15.140625" style="1" bestFit="1" customWidth="1"/>
    <col min="10" max="10" width="12.85546875" style="1" bestFit="1" customWidth="1"/>
    <col min="11" max="11" width="11.85546875" style="1" bestFit="1" customWidth="1"/>
    <col min="12" max="13" width="9.140625" style="1"/>
    <col min="14" max="14" width="12.85546875" style="1" bestFit="1" customWidth="1"/>
    <col min="15" max="15" width="11.85546875" style="1" bestFit="1" customWidth="1"/>
    <col min="16" max="16384" width="9.140625" style="1"/>
  </cols>
  <sheetData>
    <row r="1" spans="1:15" ht="18.75">
      <c r="A1" s="59" t="s">
        <v>67</v>
      </c>
      <c r="B1" s="59"/>
      <c r="C1" s="59"/>
      <c r="D1" s="59"/>
      <c r="E1" s="59"/>
      <c r="F1" s="59"/>
      <c r="G1" s="59"/>
      <c r="H1" s="59"/>
      <c r="I1" s="59"/>
    </row>
    <row r="2" spans="1:15" ht="18.75">
      <c r="A2" s="2"/>
      <c r="B2" s="9"/>
      <c r="C2" s="9"/>
      <c r="D2" s="9"/>
      <c r="E2" s="9"/>
      <c r="F2" s="9"/>
      <c r="G2" s="9"/>
      <c r="I2" s="48" t="s">
        <v>43</v>
      </c>
    </row>
    <row r="3" spans="1:15" ht="42" customHeight="1">
      <c r="A3" s="62" t="s">
        <v>48</v>
      </c>
      <c r="B3" s="71" t="s">
        <v>47</v>
      </c>
      <c r="C3" s="72"/>
      <c r="D3" s="72"/>
      <c r="E3" s="73"/>
      <c r="F3" s="71" t="s">
        <v>56</v>
      </c>
      <c r="G3" s="72"/>
      <c r="H3" s="72"/>
      <c r="I3" s="73"/>
    </row>
    <row r="4" spans="1:15" ht="12.75" customHeight="1">
      <c r="A4" s="63"/>
      <c r="B4" s="65" t="s">
        <v>57</v>
      </c>
      <c r="C4" s="67" t="s">
        <v>58</v>
      </c>
      <c r="D4" s="60" t="s">
        <v>62</v>
      </c>
      <c r="E4" s="60" t="s">
        <v>49</v>
      </c>
      <c r="F4" s="65" t="s">
        <v>57</v>
      </c>
      <c r="G4" s="67" t="s">
        <v>58</v>
      </c>
      <c r="H4" s="60" t="s">
        <v>62</v>
      </c>
      <c r="I4" s="69" t="s">
        <v>49</v>
      </c>
    </row>
    <row r="5" spans="1:15" ht="62.25" customHeight="1">
      <c r="A5" s="64"/>
      <c r="B5" s="66"/>
      <c r="C5" s="68"/>
      <c r="D5" s="61"/>
      <c r="E5" s="61"/>
      <c r="F5" s="66"/>
      <c r="G5" s="68"/>
      <c r="H5" s="61"/>
      <c r="I5" s="70"/>
    </row>
    <row r="6" spans="1:15" ht="13.5" thickBot="1">
      <c r="A6" s="12"/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22">
        <v>7</v>
      </c>
      <c r="I6" s="22">
        <v>8</v>
      </c>
    </row>
    <row r="7" spans="1:15" ht="18.75">
      <c r="A7" s="13" t="s">
        <v>44</v>
      </c>
      <c r="B7" s="17">
        <v>38880810.366629995</v>
      </c>
      <c r="C7" s="17">
        <v>7612368.0951699996</v>
      </c>
      <c r="D7" s="18">
        <f>C7/B7</f>
        <v>0.19578727972458676</v>
      </c>
      <c r="E7" s="20">
        <f>C7/$C$7</f>
        <v>1</v>
      </c>
      <c r="F7" s="17">
        <v>34119004.100000001</v>
      </c>
      <c r="G7" s="17">
        <v>6486906.1204300001</v>
      </c>
      <c r="H7" s="23">
        <f>G7/F7</f>
        <v>0.19012589293103077</v>
      </c>
      <c r="I7" s="23">
        <f>G7/$G$7</f>
        <v>1</v>
      </c>
      <c r="J7" s="77"/>
      <c r="K7" s="77"/>
      <c r="L7" s="77"/>
      <c r="M7" s="77"/>
      <c r="N7" s="77"/>
      <c r="O7" s="77"/>
    </row>
    <row r="8" spans="1:15" s="4" customFormat="1" ht="32.25">
      <c r="A8" s="14" t="s">
        <v>1</v>
      </c>
      <c r="B8" s="17">
        <v>29035141.427029997</v>
      </c>
      <c r="C8" s="17">
        <v>5310040.2829999998</v>
      </c>
      <c r="D8" s="18">
        <f t="shared" ref="D8:D46" si="0">C8/B8</f>
        <v>0.18288322432818138</v>
      </c>
      <c r="E8" s="20">
        <f t="shared" ref="E8:E47" si="1">C8/$C$7</f>
        <v>0.69755432430667497</v>
      </c>
      <c r="F8" s="17">
        <v>24289678.5</v>
      </c>
      <c r="G8" s="17">
        <v>4196901.6298799999</v>
      </c>
      <c r="H8" s="23">
        <f t="shared" ref="H8:H46" si="2">G8/F8</f>
        <v>0.17278539235832208</v>
      </c>
      <c r="I8" s="23">
        <f t="shared" ref="I8:I46" si="3">G8/$G$7</f>
        <v>0.64698047913198387</v>
      </c>
      <c r="J8" s="78"/>
      <c r="K8" s="78"/>
      <c r="L8" s="78"/>
      <c r="M8" s="78"/>
      <c r="N8" s="78"/>
      <c r="O8" s="78"/>
    </row>
    <row r="9" spans="1:15" s="4" customFormat="1" ht="18.75">
      <c r="A9" s="14" t="s">
        <v>45</v>
      </c>
      <c r="B9" s="17">
        <v>25276152.32</v>
      </c>
      <c r="C9" s="17">
        <v>5012626.0418699989</v>
      </c>
      <c r="D9" s="18">
        <f t="shared" si="0"/>
        <v>0.19831444194548986</v>
      </c>
      <c r="E9" s="20">
        <f>C9/$C$7</f>
        <v>0.65848445309029113</v>
      </c>
      <c r="F9" s="17">
        <v>21242112.300000001</v>
      </c>
      <c r="G9" s="17">
        <v>4087102.0221500001</v>
      </c>
      <c r="H9" s="23">
        <f t="shared" si="2"/>
        <v>0.19240563106099387</v>
      </c>
      <c r="I9" s="23">
        <f t="shared" si="3"/>
        <v>0.63005413463253213</v>
      </c>
    </row>
    <row r="10" spans="1:15" s="8" customFormat="1" ht="18.75">
      <c r="A10" s="15" t="s">
        <v>46</v>
      </c>
      <c r="B10" s="11">
        <v>11516342.199999999</v>
      </c>
      <c r="C10" s="10">
        <v>2564244.2491000001</v>
      </c>
      <c r="D10" s="19">
        <f t="shared" si="0"/>
        <v>0.22266134546609775</v>
      </c>
      <c r="E10" s="21">
        <f t="shared" si="1"/>
        <v>0.33685237196122941</v>
      </c>
      <c r="F10" s="10">
        <v>8924239</v>
      </c>
      <c r="G10" s="11">
        <v>2009250.9488299999</v>
      </c>
      <c r="H10" s="24">
        <f t="shared" si="2"/>
        <v>0.2251453539993718</v>
      </c>
      <c r="I10" s="24">
        <f t="shared" si="3"/>
        <v>0.30973948312617355</v>
      </c>
    </row>
    <row r="11" spans="1:15" s="8" customFormat="1" ht="18.75">
      <c r="A11" s="15" t="s">
        <v>68</v>
      </c>
      <c r="B11" s="11">
        <v>2857810.8</v>
      </c>
      <c r="C11" s="10">
        <v>709745.86025999999</v>
      </c>
      <c r="D11" s="19">
        <f t="shared" si="0"/>
        <v>0.24835299112873394</v>
      </c>
      <c r="E11" s="21">
        <f t="shared" si="1"/>
        <v>9.3235882893042091E-2</v>
      </c>
      <c r="F11" s="10">
        <v>2857810.8</v>
      </c>
      <c r="G11" s="11">
        <v>709745.86025999999</v>
      </c>
      <c r="H11" s="24">
        <f t="shared" ref="H11:H12" si="4">G11/F11</f>
        <v>0.24835299112873394</v>
      </c>
      <c r="I11" s="24">
        <f t="shared" ref="I11:I12" si="5">G11/$G$7</f>
        <v>0.10941207519940997</v>
      </c>
    </row>
    <row r="12" spans="1:15" s="8" customFormat="1" ht="18.75">
      <c r="A12" s="15" t="s">
        <v>69</v>
      </c>
      <c r="B12" s="11">
        <v>8658531.4000000004</v>
      </c>
      <c r="C12" s="10">
        <v>1854498.3888399999</v>
      </c>
      <c r="D12" s="19">
        <f t="shared" si="0"/>
        <v>0.21418163233085924</v>
      </c>
      <c r="E12" s="21">
        <f t="shared" si="1"/>
        <v>0.24361648906818728</v>
      </c>
      <c r="F12" s="10">
        <v>6066428.2000000002</v>
      </c>
      <c r="G12" s="11">
        <v>1299505.0885699999</v>
      </c>
      <c r="H12" s="24">
        <f t="shared" si="4"/>
        <v>0.21421255567979852</v>
      </c>
      <c r="I12" s="24">
        <f t="shared" si="5"/>
        <v>0.20032740792676357</v>
      </c>
    </row>
    <row r="13" spans="1:15" s="8" customFormat="1" ht="48">
      <c r="A13" s="15" t="s">
        <v>2</v>
      </c>
      <c r="B13" s="11">
        <v>8176603.0999999996</v>
      </c>
      <c r="C13" s="10">
        <v>1480360.2011199999</v>
      </c>
      <c r="D13" s="19">
        <f t="shared" si="0"/>
        <v>0.18104831346405942</v>
      </c>
      <c r="E13" s="21">
        <f>C13/$C$7</f>
        <v>0.19446776385646397</v>
      </c>
      <c r="F13" s="10">
        <v>7993152.2999999998</v>
      </c>
      <c r="G13" s="11">
        <v>1434380.13955</v>
      </c>
      <c r="H13" s="24">
        <f t="shared" si="2"/>
        <v>0.17945112087380094</v>
      </c>
      <c r="I13" s="24">
        <f t="shared" si="3"/>
        <v>0.22111929985120837</v>
      </c>
    </row>
    <row r="14" spans="1:15" s="8" customFormat="1" ht="48">
      <c r="A14" s="15" t="s">
        <v>70</v>
      </c>
      <c r="B14" s="11">
        <v>8176603.0999999996</v>
      </c>
      <c r="C14" s="10">
        <v>1480360.2011199999</v>
      </c>
      <c r="D14" s="19">
        <f t="shared" si="0"/>
        <v>0.18104831346405942</v>
      </c>
      <c r="E14" s="21">
        <f t="shared" si="1"/>
        <v>0.19446776385646397</v>
      </c>
      <c r="F14" s="10">
        <v>7993152.2999999998</v>
      </c>
      <c r="G14" s="11">
        <v>1434380.13955</v>
      </c>
      <c r="H14" s="24">
        <f t="shared" ref="H14" si="6">G14/F14</f>
        <v>0.17945112087380094</v>
      </c>
      <c r="I14" s="24">
        <f t="shared" ref="I14" si="7">G14/$G$7</f>
        <v>0.22111929985120837</v>
      </c>
    </row>
    <row r="15" spans="1:15" s="8" customFormat="1" ht="18.75">
      <c r="A15" s="15" t="s">
        <v>3</v>
      </c>
      <c r="B15" s="11">
        <v>1206421.3</v>
      </c>
      <c r="C15" s="10">
        <v>269111.14867999998</v>
      </c>
      <c r="D15" s="19">
        <f t="shared" si="0"/>
        <v>0.22306564769703582</v>
      </c>
      <c r="E15" s="21">
        <f>C15/$C$7</f>
        <v>3.5351830772706504E-2</v>
      </c>
      <c r="F15" s="10">
        <v>691298.4</v>
      </c>
      <c r="G15" s="11">
        <v>143457.80090999999</v>
      </c>
      <c r="H15" s="25">
        <f t="shared" si="2"/>
        <v>0.20751935909297634</v>
      </c>
      <c r="I15" s="24">
        <f t="shared" si="3"/>
        <v>2.211498027668243E-2</v>
      </c>
    </row>
    <row r="16" spans="1:15" s="8" customFormat="1" ht="32.25">
      <c r="A16" s="15" t="s">
        <v>71</v>
      </c>
      <c r="B16" s="11">
        <v>691298.4</v>
      </c>
      <c r="C16" s="10">
        <v>143454.35358000002</v>
      </c>
      <c r="D16" s="19">
        <f t="shared" si="0"/>
        <v>0.20751437234629797</v>
      </c>
      <c r="E16" s="21">
        <f>C16/$C$7</f>
        <v>1.884490500019579E-2</v>
      </c>
      <c r="F16" s="10">
        <v>691298.4</v>
      </c>
      <c r="G16" s="11">
        <v>143454.35358000002</v>
      </c>
      <c r="H16" s="25">
        <f t="shared" ref="H16" si="8">G16/F16</f>
        <v>0.20751437234629797</v>
      </c>
      <c r="I16" s="24">
        <f t="shared" ref="I16:I19" si="9">G16/$G$7</f>
        <v>2.2114448847687471E-2</v>
      </c>
    </row>
    <row r="17" spans="1:9" s="8" customFormat="1" ht="32.25">
      <c r="A17" s="15" t="s">
        <v>72</v>
      </c>
      <c r="B17" s="11">
        <v>498982.7</v>
      </c>
      <c r="C17" s="10">
        <v>114586.14722</v>
      </c>
      <c r="D17" s="19">
        <f t="shared" si="0"/>
        <v>0.2296395190053683</v>
      </c>
      <c r="E17" s="21">
        <f t="shared" si="1"/>
        <v>1.5052628273809328E-2</v>
      </c>
      <c r="F17" s="10">
        <v>0</v>
      </c>
      <c r="G17" s="11">
        <v>0</v>
      </c>
      <c r="H17" s="25">
        <v>0</v>
      </c>
      <c r="I17" s="24">
        <f t="shared" si="9"/>
        <v>0</v>
      </c>
    </row>
    <row r="18" spans="1:9" s="8" customFormat="1" ht="18.75">
      <c r="A18" s="15" t="s">
        <v>73</v>
      </c>
      <c r="B18" s="11">
        <v>10107.4</v>
      </c>
      <c r="C18" s="10">
        <v>8125.8425700000007</v>
      </c>
      <c r="D18" s="19">
        <f t="shared" si="0"/>
        <v>0.80394983576389589</v>
      </c>
      <c r="E18" s="21">
        <f t="shared" si="1"/>
        <v>1.0674526597256638E-3</v>
      </c>
      <c r="F18" s="10">
        <v>0</v>
      </c>
      <c r="G18" s="11">
        <v>3.44733</v>
      </c>
      <c r="H18" s="25">
        <v>0</v>
      </c>
      <c r="I18" s="24">
        <f t="shared" si="9"/>
        <v>5.3142899496308508E-7</v>
      </c>
    </row>
    <row r="19" spans="1:9" s="8" customFormat="1" ht="32.25">
      <c r="A19" s="15" t="s">
        <v>74</v>
      </c>
      <c r="B19" s="11">
        <v>6032.8</v>
      </c>
      <c r="C19" s="10">
        <v>2944.8053100000002</v>
      </c>
      <c r="D19" s="19">
        <f t="shared" si="0"/>
        <v>0.48813242772841797</v>
      </c>
      <c r="E19" s="21">
        <f t="shared" si="1"/>
        <v>3.8684483897572701E-4</v>
      </c>
      <c r="F19" s="11">
        <v>0</v>
      </c>
      <c r="G19" s="11">
        <v>0</v>
      </c>
      <c r="H19" s="25">
        <v>0</v>
      </c>
      <c r="I19" s="24">
        <f t="shared" si="9"/>
        <v>0</v>
      </c>
    </row>
    <row r="20" spans="1:9" ht="18.75">
      <c r="A20" s="15" t="s">
        <v>4</v>
      </c>
      <c r="B20" s="11">
        <v>4106237.4</v>
      </c>
      <c r="C20" s="10">
        <v>659477.29122999997</v>
      </c>
      <c r="D20" s="19">
        <f t="shared" si="0"/>
        <v>0.16060379052365556</v>
      </c>
      <c r="E20" s="21">
        <f t="shared" si="1"/>
        <v>8.6632343967764022E-2</v>
      </c>
      <c r="F20" s="10">
        <v>3468608.7</v>
      </c>
      <c r="G20" s="11">
        <v>483154.49351</v>
      </c>
      <c r="H20" s="19">
        <f t="shared" si="2"/>
        <v>0.13929345605054844</v>
      </c>
      <c r="I20" s="24">
        <f t="shared" si="3"/>
        <v>7.4481499275647442E-2</v>
      </c>
    </row>
    <row r="21" spans="1:9" ht="18.75">
      <c r="A21" s="15" t="s">
        <v>75</v>
      </c>
      <c r="B21" s="11">
        <v>65780.600000000006</v>
      </c>
      <c r="C21" s="10">
        <v>3034.99208</v>
      </c>
      <c r="D21" s="19">
        <f t="shared" ref="D21:D25" si="10">C21/B21</f>
        <v>4.6138102723295313E-2</v>
      </c>
      <c r="E21" s="21">
        <f t="shared" ref="E21:E25" si="11">C21/$C$7</f>
        <v>3.9869223900584677E-4</v>
      </c>
      <c r="F21" s="10">
        <v>0</v>
      </c>
      <c r="G21" s="11">
        <v>0</v>
      </c>
      <c r="H21" s="19" t="e">
        <f t="shared" ref="H21:H24" si="12">G21/F21</f>
        <v>#DIV/0!</v>
      </c>
      <c r="I21" s="24">
        <f t="shared" ref="I21:I25" si="13">G21/$G$7</f>
        <v>0</v>
      </c>
    </row>
    <row r="22" spans="1:9" ht="18.75">
      <c r="A22" s="15" t="s">
        <v>76</v>
      </c>
      <c r="B22" s="11">
        <v>2822957.1</v>
      </c>
      <c r="C22" s="10">
        <v>405725.86979999999</v>
      </c>
      <c r="D22" s="19">
        <f t="shared" si="10"/>
        <v>0.143723710785403</v>
      </c>
      <c r="E22" s="21">
        <f t="shared" si="11"/>
        <v>5.3298246318045306E-2</v>
      </c>
      <c r="F22" s="10">
        <v>2822957.1</v>
      </c>
      <c r="G22" s="11">
        <v>405725.86979999999</v>
      </c>
      <c r="H22" s="19">
        <f t="shared" si="12"/>
        <v>0.143723710785403</v>
      </c>
      <c r="I22" s="24">
        <f t="shared" si="13"/>
        <v>6.2545358645194254E-2</v>
      </c>
    </row>
    <row r="23" spans="1:9" ht="18.75">
      <c r="A23" s="15" t="s">
        <v>77</v>
      </c>
      <c r="B23" s="11">
        <v>643467.6</v>
      </c>
      <c r="C23" s="10">
        <v>76900.12371</v>
      </c>
      <c r="D23" s="19">
        <f t="shared" si="10"/>
        <v>0.11950892898103961</v>
      </c>
      <c r="E23" s="21">
        <f t="shared" si="11"/>
        <v>1.0101997531989112E-2</v>
      </c>
      <c r="F23" s="10">
        <v>643467.6</v>
      </c>
      <c r="G23" s="11">
        <v>76900.12371</v>
      </c>
      <c r="H23" s="19">
        <f t="shared" si="12"/>
        <v>0.11950892898103961</v>
      </c>
      <c r="I23" s="24">
        <f t="shared" si="13"/>
        <v>1.1854668817821969E-2</v>
      </c>
    </row>
    <row r="24" spans="1:9" ht="18.75">
      <c r="A24" s="15" t="s">
        <v>78</v>
      </c>
      <c r="B24" s="11">
        <v>2184</v>
      </c>
      <c r="C24" s="10">
        <v>528.5</v>
      </c>
      <c r="D24" s="19">
        <f t="shared" si="10"/>
        <v>0.24198717948717949</v>
      </c>
      <c r="E24" s="21">
        <f t="shared" si="11"/>
        <v>6.9426490336867703E-5</v>
      </c>
      <c r="F24" s="10">
        <v>2184</v>
      </c>
      <c r="G24" s="11">
        <v>528.5</v>
      </c>
      <c r="H24" s="19">
        <f t="shared" si="12"/>
        <v>0.24198717948717949</v>
      </c>
      <c r="I24" s="24">
        <f t="shared" si="13"/>
        <v>8.1471812631221977E-5</v>
      </c>
    </row>
    <row r="25" spans="1:9" ht="18.75">
      <c r="A25" s="15" t="s">
        <v>79</v>
      </c>
      <c r="B25" s="11">
        <v>571848.1</v>
      </c>
      <c r="C25" s="10">
        <v>173287.80563999998</v>
      </c>
      <c r="D25" s="19">
        <f t="shared" si="10"/>
        <v>0.30303118195199036</v>
      </c>
      <c r="E25" s="21">
        <f t="shared" si="11"/>
        <v>2.2763981388386884E-2</v>
      </c>
      <c r="F25" s="10">
        <v>0</v>
      </c>
      <c r="G25" s="11">
        <v>0</v>
      </c>
      <c r="H25" s="19">
        <v>0</v>
      </c>
      <c r="I25" s="24">
        <f t="shared" si="13"/>
        <v>0</v>
      </c>
    </row>
    <row r="26" spans="1:9" ht="48">
      <c r="A26" s="15" t="s">
        <v>5</v>
      </c>
      <c r="B26" s="11">
        <v>41287.199999999997</v>
      </c>
      <c r="C26" s="10">
        <v>5471.8018700000002</v>
      </c>
      <c r="D26" s="19">
        <f t="shared" si="0"/>
        <v>0.1325302241372629</v>
      </c>
      <c r="E26" s="21">
        <f t="shared" si="1"/>
        <v>7.1880416206775719E-4</v>
      </c>
      <c r="F26" s="10">
        <v>41287.199999999997</v>
      </c>
      <c r="G26" s="11">
        <v>5471.8018700000002</v>
      </c>
      <c r="H26" s="19">
        <f t="shared" si="2"/>
        <v>0.1325302241372629</v>
      </c>
      <c r="I26" s="24">
        <f t="shared" si="3"/>
        <v>8.4351488497220442E-4</v>
      </c>
    </row>
    <row r="27" spans="1:9" ht="18.75">
      <c r="A27" s="15" t="s">
        <v>80</v>
      </c>
      <c r="B27" s="11">
        <v>41287.199999999997</v>
      </c>
      <c r="C27" s="10">
        <v>5464.3960199999992</v>
      </c>
      <c r="D27" s="19">
        <f t="shared" ref="D27:D28" si="14">C27/B27</f>
        <v>0.13235085014241701</v>
      </c>
      <c r="E27" s="21">
        <f t="shared" ref="E27:E28" si="15">C27/$C$7</f>
        <v>7.1783129135165238E-4</v>
      </c>
      <c r="F27" s="10">
        <v>41287.199999999997</v>
      </c>
      <c r="G27" s="11">
        <v>5464.3960199999992</v>
      </c>
      <c r="H27" s="19">
        <f t="shared" ref="H27" si="16">G27/F27</f>
        <v>0.13235085014241701</v>
      </c>
      <c r="I27" s="24">
        <f t="shared" ref="I27:I28" si="17">G27/$G$7</f>
        <v>8.423732236220151E-4</v>
      </c>
    </row>
    <row r="28" spans="1:9" ht="48">
      <c r="A28" s="15" t="s">
        <v>81</v>
      </c>
      <c r="B28" s="11">
        <v>0</v>
      </c>
      <c r="C28" s="10">
        <v>7.40585</v>
      </c>
      <c r="D28" s="19" t="e">
        <f t="shared" si="14"/>
        <v>#DIV/0!</v>
      </c>
      <c r="E28" s="21">
        <f t="shared" si="15"/>
        <v>9.7287071610462012E-7</v>
      </c>
      <c r="F28" s="10">
        <v>0</v>
      </c>
      <c r="G28" s="11">
        <v>7.40585</v>
      </c>
      <c r="H28" s="19" t="e">
        <f>G28/F28</f>
        <v>#DIV/0!</v>
      </c>
      <c r="I28" s="24">
        <f t="shared" si="17"/>
        <v>1.1416613501890923E-6</v>
      </c>
    </row>
    <row r="29" spans="1:9" ht="18.75">
      <c r="A29" s="15" t="s">
        <v>6</v>
      </c>
      <c r="B29" s="11">
        <v>228500.9</v>
      </c>
      <c r="C29" s="10">
        <v>33953.390200000002</v>
      </c>
      <c r="D29" s="19">
        <f t="shared" si="0"/>
        <v>0.14859193202302487</v>
      </c>
      <c r="E29" s="21">
        <f t="shared" si="1"/>
        <v>4.4602927466872253E-3</v>
      </c>
      <c r="F29" s="10">
        <v>122808.7</v>
      </c>
      <c r="G29" s="11">
        <v>11389.51643</v>
      </c>
      <c r="H29" s="19">
        <f t="shared" si="2"/>
        <v>9.274193465120957E-2</v>
      </c>
      <c r="I29" s="24">
        <f t="shared" si="3"/>
        <v>1.7557701959227704E-3</v>
      </c>
    </row>
    <row r="30" spans="1:9" ht="48">
      <c r="A30" s="15" t="s">
        <v>7</v>
      </c>
      <c r="B30" s="11">
        <v>760.22</v>
      </c>
      <c r="C30" s="10">
        <v>7.95967</v>
      </c>
      <c r="D30" s="19">
        <f t="shared" si="0"/>
        <v>1.0470219147089E-2</v>
      </c>
      <c r="E30" s="21">
        <f>C30/$C$7</f>
        <v>1.0456233724496797E-6</v>
      </c>
      <c r="F30" s="10">
        <v>718</v>
      </c>
      <c r="G30" s="11">
        <v>-2.6789499999999999</v>
      </c>
      <c r="H30" s="19">
        <f t="shared" si="2"/>
        <v>-3.7311281337047354E-3</v>
      </c>
      <c r="I30" s="24">
        <f t="shared" si="3"/>
        <v>-4.1297807464221777E-7</v>
      </c>
    </row>
    <row r="31" spans="1:9" ht="18.75">
      <c r="A31" s="14" t="s">
        <v>59</v>
      </c>
      <c r="B31" s="17">
        <v>3758989.1070300001</v>
      </c>
      <c r="C31" s="17">
        <v>297414.24112999998</v>
      </c>
      <c r="D31" s="18">
        <f t="shared" si="0"/>
        <v>7.9120804200730643E-2</v>
      </c>
      <c r="E31" s="20">
        <f t="shared" si="1"/>
        <v>3.9069871216383702E-2</v>
      </c>
      <c r="F31" s="17">
        <v>3047566.2</v>
      </c>
      <c r="G31" s="17">
        <v>109799.60773</v>
      </c>
      <c r="H31" s="18">
        <f t="shared" si="2"/>
        <v>3.6028621045213059E-2</v>
      </c>
      <c r="I31" s="23">
        <f t="shared" si="3"/>
        <v>1.6926344499451716E-2</v>
      </c>
    </row>
    <row r="32" spans="1:9" ht="51.75" customHeight="1">
      <c r="A32" s="15" t="s">
        <v>8</v>
      </c>
      <c r="B32" s="11">
        <v>449944.7</v>
      </c>
      <c r="C32" s="10">
        <v>88468.865730000005</v>
      </c>
      <c r="D32" s="19">
        <f t="shared" si="0"/>
        <v>0.19662164201511875</v>
      </c>
      <c r="E32" s="21">
        <f t="shared" si="1"/>
        <v>1.1621727250175008E-2</v>
      </c>
      <c r="F32" s="10">
        <v>87994</v>
      </c>
      <c r="G32" s="11">
        <v>15104.63017</v>
      </c>
      <c r="H32" s="19">
        <f t="shared" si="2"/>
        <v>0.17165522842466532</v>
      </c>
      <c r="I32" s="24">
        <f t="shared" si="3"/>
        <v>2.3284798468763339E-3</v>
      </c>
    </row>
    <row r="33" spans="1:9" ht="32.25">
      <c r="A33" s="15" t="s">
        <v>9</v>
      </c>
      <c r="B33" s="11">
        <v>20610</v>
      </c>
      <c r="C33" s="10">
        <v>15354.56177</v>
      </c>
      <c r="D33" s="19">
        <f t="shared" si="0"/>
        <v>0.74500542309558471</v>
      </c>
      <c r="E33" s="21">
        <f t="shared" si="1"/>
        <v>2.0170545588490884E-3</v>
      </c>
      <c r="F33" s="10">
        <v>12723</v>
      </c>
      <c r="G33" s="11">
        <v>7631.3789800000004</v>
      </c>
      <c r="H33" s="19">
        <f t="shared" si="2"/>
        <v>0.59980971311797537</v>
      </c>
      <c r="I33" s="24">
        <f t="shared" si="3"/>
        <v>1.1764281520840224E-3</v>
      </c>
    </row>
    <row r="34" spans="1:9" ht="48">
      <c r="A34" s="15" t="s">
        <v>10</v>
      </c>
      <c r="B34" s="11">
        <v>46310.172359999997</v>
      </c>
      <c r="C34" s="10">
        <v>25403.085289999999</v>
      </c>
      <c r="D34" s="19">
        <f t="shared" si="0"/>
        <v>0.54854223155389703</v>
      </c>
      <c r="E34" s="21">
        <f t="shared" si="1"/>
        <v>3.3370805211216862E-3</v>
      </c>
      <c r="F34" s="10">
        <v>30613.599999999999</v>
      </c>
      <c r="G34" s="11">
        <v>17503.594069999999</v>
      </c>
      <c r="H34" s="19">
        <f t="shared" si="2"/>
        <v>0.57175876309875351</v>
      </c>
      <c r="I34" s="24">
        <f t="shared" si="3"/>
        <v>2.6982961900548874E-3</v>
      </c>
    </row>
    <row r="35" spans="1:9" ht="32.25">
      <c r="A35" s="15" t="s">
        <v>11</v>
      </c>
      <c r="B35" s="11">
        <v>2725962.1205300004</v>
      </c>
      <c r="C35" s="10">
        <v>89633.27016</v>
      </c>
      <c r="D35" s="19">
        <f t="shared" si="0"/>
        <v>3.288133370781135E-2</v>
      </c>
      <c r="E35" s="21">
        <f t="shared" si="1"/>
        <v>1.1774689431646343E-2</v>
      </c>
      <c r="F35" s="10">
        <v>2509781.6</v>
      </c>
      <c r="G35" s="11">
        <v>2941.4498399999998</v>
      </c>
      <c r="H35" s="19">
        <f t="shared" si="2"/>
        <v>1.1719943440496974E-3</v>
      </c>
      <c r="I35" s="24">
        <f t="shared" si="3"/>
        <v>4.5344418207874705E-4</v>
      </c>
    </row>
    <row r="36" spans="1:9" ht="18.75">
      <c r="A36" s="15" t="s">
        <v>12</v>
      </c>
      <c r="B36" s="11">
        <v>345</v>
      </c>
      <c r="C36" s="10">
        <v>116.35</v>
      </c>
      <c r="D36" s="19">
        <f t="shared" si="0"/>
        <v>0.3372463768115942</v>
      </c>
      <c r="E36" s="21">
        <f t="shared" si="1"/>
        <v>1.5284337087406919E-5</v>
      </c>
      <c r="F36" s="10">
        <v>335</v>
      </c>
      <c r="G36" s="11">
        <v>84.35</v>
      </c>
      <c r="H36" s="19">
        <f t="shared" si="2"/>
        <v>0.25179104477611941</v>
      </c>
      <c r="I36" s="24">
        <f t="shared" si="3"/>
        <v>1.3003117115314234E-5</v>
      </c>
    </row>
    <row r="37" spans="1:9" ht="17.25" customHeight="1">
      <c r="A37" s="15" t="s">
        <v>13</v>
      </c>
      <c r="B37" s="11">
        <v>465560.1</v>
      </c>
      <c r="C37" s="10">
        <v>77141.822370000009</v>
      </c>
      <c r="D37" s="19">
        <f t="shared" si="0"/>
        <v>0.16569680771612519</v>
      </c>
      <c r="E37" s="21">
        <f t="shared" si="1"/>
        <v>1.0133748316630407E-2</v>
      </c>
      <c r="F37" s="10">
        <v>404119</v>
      </c>
      <c r="G37" s="11">
        <v>66032.113460000008</v>
      </c>
      <c r="H37" s="19">
        <f t="shared" si="2"/>
        <v>0.1633976958767096</v>
      </c>
      <c r="I37" s="24">
        <f t="shared" si="3"/>
        <v>1.0179292290362746E-2</v>
      </c>
    </row>
    <row r="38" spans="1:9" ht="18.75">
      <c r="A38" s="15" t="s">
        <v>14</v>
      </c>
      <c r="B38" s="11">
        <v>50257.014139999999</v>
      </c>
      <c r="C38" s="10">
        <v>1296.2858100000001</v>
      </c>
      <c r="D38" s="19">
        <f t="shared" si="0"/>
        <v>2.5793132206162538E-2</v>
      </c>
      <c r="E38" s="21">
        <f t="shared" si="1"/>
        <v>1.7028680087376297E-4</v>
      </c>
      <c r="F38" s="10">
        <v>2000</v>
      </c>
      <c r="G38" s="11">
        <v>502.09121000000005</v>
      </c>
      <c r="H38" s="26">
        <f t="shared" si="2"/>
        <v>0.25104560500000001</v>
      </c>
      <c r="I38" s="24">
        <f t="shared" si="3"/>
        <v>7.7400720879666085E-5</v>
      </c>
    </row>
    <row r="39" spans="1:9" ht="18.75">
      <c r="A39" s="14" t="s">
        <v>15</v>
      </c>
      <c r="B39" s="17">
        <v>9845668.9396000002</v>
      </c>
      <c r="C39" s="17">
        <v>2302327.8121700003</v>
      </c>
      <c r="D39" s="18">
        <f t="shared" si="0"/>
        <v>0.23384168473407321</v>
      </c>
      <c r="E39" s="20">
        <f>C39/$C$7</f>
        <v>0.30244567569332503</v>
      </c>
      <c r="F39" s="17">
        <v>9829325.5999999996</v>
      </c>
      <c r="G39" s="17">
        <v>2290004.4905500002</v>
      </c>
      <c r="H39" s="23">
        <f t="shared" si="2"/>
        <v>0.2329767660306217</v>
      </c>
      <c r="I39" s="23">
        <f t="shared" si="3"/>
        <v>0.35301952086801619</v>
      </c>
    </row>
    <row r="40" spans="1:9" s="5" customFormat="1" ht="48">
      <c r="A40" s="15" t="s">
        <v>16</v>
      </c>
      <c r="B40" s="11">
        <v>9170015.5999999996</v>
      </c>
      <c r="C40" s="10">
        <v>2145481.6889599999</v>
      </c>
      <c r="D40" s="19">
        <f t="shared" si="0"/>
        <v>0.23396707078230053</v>
      </c>
      <c r="E40" s="21">
        <f t="shared" si="1"/>
        <v>0.2818415586499679</v>
      </c>
      <c r="F40" s="10">
        <v>9170015.5999999996</v>
      </c>
      <c r="G40" s="11">
        <v>2145481.6889599999</v>
      </c>
      <c r="H40" s="25">
        <f t="shared" si="2"/>
        <v>0.23396707078230053</v>
      </c>
      <c r="I40" s="24">
        <f t="shared" si="3"/>
        <v>0.33074036360769493</v>
      </c>
    </row>
    <row r="41" spans="1:9" s="5" customFormat="1" ht="32.25">
      <c r="A41" s="15" t="s">
        <v>82</v>
      </c>
      <c r="B41" s="11">
        <v>4047611.3</v>
      </c>
      <c r="C41" s="10">
        <v>1277669</v>
      </c>
      <c r="D41" s="19">
        <f t="shared" ref="D41:D44" si="18">C41/B41</f>
        <v>0.31566000421038454</v>
      </c>
      <c r="E41" s="21">
        <f t="shared" ref="E41:E44" si="19">C41/$C$7</f>
        <v>0.16784120053399323</v>
      </c>
      <c r="F41" s="10">
        <v>4047611.3</v>
      </c>
      <c r="G41" s="11">
        <v>1277669</v>
      </c>
      <c r="H41" s="25">
        <f t="shared" ref="H41:H44" si="20">G41/F41</f>
        <v>0.31566000421038454</v>
      </c>
      <c r="I41" s="24">
        <f t="shared" ref="I41:I44" si="21">G41/$G$7</f>
        <v>0.19696122870902696</v>
      </c>
    </row>
    <row r="42" spans="1:9" s="5" customFormat="1" ht="48">
      <c r="A42" s="15" t="s">
        <v>83</v>
      </c>
      <c r="B42" s="11">
        <v>3242128.6</v>
      </c>
      <c r="C42" s="10">
        <v>513851.08457999997</v>
      </c>
      <c r="D42" s="19">
        <f t="shared" si="18"/>
        <v>0.15849188850189347</v>
      </c>
      <c r="E42" s="21">
        <f t="shared" si="19"/>
        <v>6.7502133128065009E-2</v>
      </c>
      <c r="F42" s="10">
        <v>3242128.6</v>
      </c>
      <c r="G42" s="11">
        <v>513851.08457999997</v>
      </c>
      <c r="H42" s="25">
        <f t="shared" si="20"/>
        <v>0.15849188850189347</v>
      </c>
      <c r="I42" s="24">
        <f t="shared" si="21"/>
        <v>7.9213584263485237E-2</v>
      </c>
    </row>
    <row r="43" spans="1:9" s="5" customFormat="1" ht="32.25">
      <c r="A43" s="15" t="s">
        <v>84</v>
      </c>
      <c r="B43" s="11">
        <v>1752575.3</v>
      </c>
      <c r="C43" s="10">
        <v>351287.03811999998</v>
      </c>
      <c r="D43" s="19">
        <f t="shared" si="18"/>
        <v>0.20044048214076735</v>
      </c>
      <c r="E43" s="21">
        <f t="shared" si="19"/>
        <v>4.6146880146651005E-2</v>
      </c>
      <c r="F43" s="10">
        <v>1752575.3</v>
      </c>
      <c r="G43" s="11">
        <v>351287.03811999998</v>
      </c>
      <c r="H43" s="25">
        <f t="shared" si="20"/>
        <v>0.20044048214076735</v>
      </c>
      <c r="I43" s="24">
        <f t="shared" si="21"/>
        <v>5.4153248343405049E-2</v>
      </c>
    </row>
    <row r="44" spans="1:9" s="5" customFormat="1" ht="18.75">
      <c r="A44" s="15" t="s">
        <v>85</v>
      </c>
      <c r="B44" s="11">
        <v>127700.4</v>
      </c>
      <c r="C44" s="10">
        <v>2674.5662599999996</v>
      </c>
      <c r="D44" s="19">
        <f t="shared" si="18"/>
        <v>2.0944071122721619E-2</v>
      </c>
      <c r="E44" s="21">
        <f t="shared" si="19"/>
        <v>3.5134484125866106E-4</v>
      </c>
      <c r="F44" s="10">
        <v>127700.4</v>
      </c>
      <c r="G44" s="11">
        <v>2674.5662599999996</v>
      </c>
      <c r="H44" s="25">
        <f t="shared" si="20"/>
        <v>2.0944071122721619E-2</v>
      </c>
      <c r="I44" s="24">
        <f t="shared" si="21"/>
        <v>4.1230229177768792E-4</v>
      </c>
    </row>
    <row r="45" spans="1:9" s="5" customFormat="1" ht="48">
      <c r="A45" s="15" t="s">
        <v>17</v>
      </c>
      <c r="B45" s="11">
        <v>659166.80000000005</v>
      </c>
      <c r="C45" s="10">
        <v>203985.85777</v>
      </c>
      <c r="D45" s="19">
        <f t="shared" si="0"/>
        <v>0.30946015146697314</v>
      </c>
      <c r="E45" s="21">
        <f>C45/$C$7</f>
        <v>2.6796636108470342E-2</v>
      </c>
      <c r="F45" s="10">
        <v>659166.80000000005</v>
      </c>
      <c r="G45" s="11">
        <v>203985.85777</v>
      </c>
      <c r="H45" s="19">
        <f t="shared" si="2"/>
        <v>0.30946015146697314</v>
      </c>
      <c r="I45" s="24">
        <f t="shared" si="3"/>
        <v>3.1445785399539329E-2</v>
      </c>
    </row>
    <row r="46" spans="1:9" s="5" customFormat="1" ht="18.75">
      <c r="A46" s="15" t="s">
        <v>18</v>
      </c>
      <c r="B46" s="11">
        <v>24409.273579999997</v>
      </c>
      <c r="C46" s="10">
        <v>21777.77378</v>
      </c>
      <c r="D46" s="19">
        <f t="shared" si="0"/>
        <v>0.89219262132584942</v>
      </c>
      <c r="E46" s="21">
        <f t="shared" si="1"/>
        <v>2.8608408720826126E-3</v>
      </c>
      <c r="F46" s="10">
        <v>143.19999999999999</v>
      </c>
      <c r="G46" s="11">
        <v>143.15450000000001</v>
      </c>
      <c r="H46" s="19">
        <f t="shared" si="2"/>
        <v>0.99968226256983261</v>
      </c>
      <c r="I46" s="24">
        <f t="shared" si="3"/>
        <v>2.206822441119445E-5</v>
      </c>
    </row>
    <row r="47" spans="1:9" s="5" customFormat="1" ht="126.75">
      <c r="A47" s="15" t="s">
        <v>60</v>
      </c>
      <c r="B47" s="11">
        <v>0</v>
      </c>
      <c r="C47" s="10">
        <v>171.91679999999999</v>
      </c>
      <c r="D47" s="19">
        <v>0</v>
      </c>
      <c r="E47" s="21">
        <f t="shared" si="1"/>
        <v>2.2583879004626712E-5</v>
      </c>
      <c r="F47" s="49">
        <v>0</v>
      </c>
      <c r="G47" s="11">
        <v>9483.2144600000011</v>
      </c>
      <c r="H47" s="19">
        <v>0</v>
      </c>
      <c r="I47" s="24">
        <f t="shared" ref="I47:I48" si="22">G47/$G$7</f>
        <v>1.4619009869949195E-3</v>
      </c>
    </row>
    <row r="48" spans="1:9" s="5" customFormat="1" ht="64.5" thickBot="1">
      <c r="A48" s="16" t="s">
        <v>61</v>
      </c>
      <c r="B48" s="11">
        <v>-7922.7339800000009</v>
      </c>
      <c r="C48" s="10">
        <v>-69089.425140000007</v>
      </c>
      <c r="D48" s="19">
        <f t="shared" ref="D48" si="23">C48/B48</f>
        <v>8.7204019867899181</v>
      </c>
      <c r="E48" s="21">
        <f>C48/$C$7</f>
        <v>-9.0759438162004834E-3</v>
      </c>
      <c r="F48" s="49">
        <v>0</v>
      </c>
      <c r="G48" s="11">
        <v>-69089.425140000007</v>
      </c>
      <c r="H48" s="19">
        <v>0</v>
      </c>
      <c r="I48" s="24">
        <f t="shared" si="22"/>
        <v>-1.0650597350624253E-2</v>
      </c>
    </row>
    <row r="59" spans="3:3">
      <c r="C59" s="1">
        <v>1000</v>
      </c>
    </row>
  </sheetData>
  <mergeCells count="12">
    <mergeCell ref="A1:I1"/>
    <mergeCell ref="D4:D5"/>
    <mergeCell ref="A3:A5"/>
    <mergeCell ref="B4:B5"/>
    <mergeCell ref="F4:F5"/>
    <mergeCell ref="C4:C5"/>
    <mergeCell ref="G4:G5"/>
    <mergeCell ref="H4:H5"/>
    <mergeCell ref="E4:E5"/>
    <mergeCell ref="I4:I5"/>
    <mergeCell ref="F3:I3"/>
    <mergeCell ref="B3:E3"/>
  </mergeCells>
  <pageMargins left="0.78700000000000003" right="0.39300000000000002" top="0.59" bottom="0.39300000000000002" header="0" footer="0"/>
  <pageSetup paperSize="9" scale="65" fitToHeight="0" orientation="landscape" r:id="rId1"/>
  <headerFooter>
    <oddFooter>&amp;L&amp;C&amp;R&amp;D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51"/>
  <sheetViews>
    <sheetView tabSelected="1" view="pageBreakPreview" zoomScale="85" zoomScaleSheetLayoutView="85" workbookViewId="0">
      <selection activeCell="C9" sqref="C9"/>
    </sheetView>
  </sheetViews>
  <sheetFormatPr defaultRowHeight="15"/>
  <cols>
    <col min="1" max="1" width="60.7109375" customWidth="1"/>
    <col min="2" max="2" width="20.7109375" customWidth="1"/>
    <col min="3" max="3" width="19.7109375" customWidth="1"/>
    <col min="4" max="4" width="15.5703125" bestFit="1" customWidth="1"/>
    <col min="5" max="5" width="21.7109375" bestFit="1" customWidth="1"/>
    <col min="6" max="6" width="19" bestFit="1" customWidth="1"/>
    <col min="7" max="7" width="19.7109375" bestFit="1" customWidth="1"/>
    <col min="8" max="8" width="19" customWidth="1"/>
  </cols>
  <sheetData>
    <row r="1" spans="1:7" ht="18.75">
      <c r="A1" s="59" t="s">
        <v>66</v>
      </c>
      <c r="B1" s="59"/>
      <c r="C1" s="59"/>
      <c r="D1" s="59"/>
      <c r="E1" s="59"/>
      <c r="F1" s="59"/>
      <c r="G1" s="59"/>
    </row>
    <row r="2" spans="1:7" ht="18.75">
      <c r="G2" s="50" t="s">
        <v>43</v>
      </c>
    </row>
    <row r="3" spans="1:7" ht="18.75">
      <c r="A3" s="62" t="s">
        <v>48</v>
      </c>
      <c r="B3" s="71" t="s">
        <v>47</v>
      </c>
      <c r="C3" s="72"/>
      <c r="D3" s="72"/>
      <c r="E3" s="74" t="s">
        <v>56</v>
      </c>
      <c r="F3" s="74"/>
      <c r="G3" s="74"/>
    </row>
    <row r="4" spans="1:7" ht="15" customHeight="1">
      <c r="A4" s="63"/>
      <c r="B4" s="75" t="s">
        <v>64</v>
      </c>
      <c r="C4" s="75" t="s">
        <v>65</v>
      </c>
      <c r="D4" s="60" t="s">
        <v>63</v>
      </c>
      <c r="E4" s="75" t="s">
        <v>64</v>
      </c>
      <c r="F4" s="75" t="s">
        <v>65</v>
      </c>
      <c r="G4" s="60" t="s">
        <v>63</v>
      </c>
    </row>
    <row r="5" spans="1:7" ht="99.75" customHeight="1">
      <c r="A5" s="63"/>
      <c r="B5" s="68"/>
      <c r="C5" s="68"/>
      <c r="D5" s="60"/>
      <c r="E5" s="68"/>
      <c r="F5" s="68"/>
      <c r="G5" s="60"/>
    </row>
    <row r="6" spans="1:7" s="32" customFormat="1" ht="19.5" thickBot="1">
      <c r="A6" s="31"/>
      <c r="B6" s="31" t="s">
        <v>50</v>
      </c>
      <c r="C6" s="31" t="s">
        <v>51</v>
      </c>
      <c r="D6" s="31" t="s">
        <v>52</v>
      </c>
      <c r="E6" s="33" t="s">
        <v>53</v>
      </c>
      <c r="F6" s="33" t="s">
        <v>54</v>
      </c>
      <c r="G6" s="40" t="s">
        <v>55</v>
      </c>
    </row>
    <row r="7" spans="1:7" ht="18.75">
      <c r="A7" s="30" t="s">
        <v>44</v>
      </c>
      <c r="B7" s="34">
        <v>8075555.7871300001</v>
      </c>
      <c r="C7" s="17">
        <v>7612368.0951699996</v>
      </c>
      <c r="D7" s="37">
        <f>C7/B7</f>
        <v>0.94264324287150836</v>
      </c>
      <c r="E7" s="34">
        <v>5531339.5755699994</v>
      </c>
      <c r="F7" s="17">
        <v>6486906.1204300001</v>
      </c>
      <c r="G7" s="37">
        <f>F7/E7</f>
        <v>1.1727549957483003</v>
      </c>
    </row>
    <row r="8" spans="1:7" ht="18.75">
      <c r="A8" s="27" t="s">
        <v>1</v>
      </c>
      <c r="B8" s="34">
        <v>5155521.89757</v>
      </c>
      <c r="C8" s="17">
        <v>5310040.2829999998</v>
      </c>
      <c r="D8" s="37">
        <f t="shared" ref="D8:D48" si="0">C8/B8</f>
        <v>1.0299714342213986</v>
      </c>
      <c r="E8" s="34">
        <v>3609884.4719699998</v>
      </c>
      <c r="F8" s="17">
        <v>4196901.6298799999</v>
      </c>
      <c r="G8" s="37">
        <f t="shared" ref="G8:G48" si="1">F8/E8</f>
        <v>1.1626138350044346</v>
      </c>
    </row>
    <row r="9" spans="1:7" ht="18.75">
      <c r="A9" s="27" t="s">
        <v>45</v>
      </c>
      <c r="B9" s="34">
        <v>4909086.9177299999</v>
      </c>
      <c r="C9" s="17">
        <v>5012626.0418699989</v>
      </c>
      <c r="D9" s="37">
        <f t="shared" si="0"/>
        <v>1.0210913202139587</v>
      </c>
      <c r="E9" s="34">
        <v>3541203.9054</v>
      </c>
      <c r="F9" s="17">
        <v>4087102.0221500001</v>
      </c>
      <c r="G9" s="37">
        <f t="shared" si="1"/>
        <v>1.1541560811896647</v>
      </c>
    </row>
    <row r="10" spans="1:7" ht="18.75">
      <c r="A10" s="54" t="s">
        <v>46</v>
      </c>
      <c r="B10" s="55">
        <v>2222222.6210599998</v>
      </c>
      <c r="C10" s="10">
        <v>2564244.2491000001</v>
      </c>
      <c r="D10" s="38">
        <f t="shared" si="0"/>
        <v>1.153909704994748</v>
      </c>
      <c r="E10" s="49">
        <v>1674825.7247500001</v>
      </c>
      <c r="F10" s="10">
        <v>2009250.9488299999</v>
      </c>
      <c r="G10" s="38">
        <f t="shared" si="1"/>
        <v>1.1996776256406734</v>
      </c>
    </row>
    <row r="11" spans="1:7" ht="18.75">
      <c r="A11" s="54" t="s">
        <v>68</v>
      </c>
      <c r="B11" s="55">
        <v>581337.72216999996</v>
      </c>
      <c r="C11" s="10">
        <v>709745.86025999999</v>
      </c>
      <c r="D11" s="38">
        <f t="shared" si="0"/>
        <v>1.2208838910550686</v>
      </c>
      <c r="E11" s="49">
        <v>581337.72216999996</v>
      </c>
      <c r="F11" s="10">
        <v>709745.86025999999</v>
      </c>
      <c r="G11" s="38">
        <f t="shared" si="1"/>
        <v>1.2208838910550686</v>
      </c>
    </row>
    <row r="12" spans="1:7" ht="18.75">
      <c r="A12" s="54" t="s">
        <v>69</v>
      </c>
      <c r="B12" s="55">
        <v>1640884.8988900001</v>
      </c>
      <c r="C12" s="10">
        <v>1854498.3888399999</v>
      </c>
      <c r="D12" s="38">
        <f t="shared" si="0"/>
        <v>1.1301818854536974</v>
      </c>
      <c r="E12" s="49">
        <v>1148776.3803099999</v>
      </c>
      <c r="F12" s="10">
        <v>1299505.0885699999</v>
      </c>
      <c r="G12" s="38">
        <f t="shared" si="1"/>
        <v>1.1312080495764767</v>
      </c>
    </row>
    <row r="13" spans="1:7" ht="48">
      <c r="A13" s="54" t="s">
        <v>2</v>
      </c>
      <c r="B13" s="55">
        <v>1750839.8039800001</v>
      </c>
      <c r="C13" s="10">
        <v>1480360.2011199999</v>
      </c>
      <c r="D13" s="38">
        <f t="shared" si="0"/>
        <v>0.84551436273887115</v>
      </c>
      <c r="E13" s="49">
        <v>1706631.5195499999</v>
      </c>
      <c r="F13" s="10">
        <v>1434380.13955</v>
      </c>
      <c r="G13" s="38">
        <f t="shared" si="1"/>
        <v>0.84047442175931075</v>
      </c>
    </row>
    <row r="14" spans="1:7" ht="32.25">
      <c r="A14" s="54" t="s">
        <v>70</v>
      </c>
      <c r="B14" s="55">
        <v>1750839.8039800001</v>
      </c>
      <c r="C14" s="10">
        <v>1480360.2011199999</v>
      </c>
      <c r="D14" s="38">
        <f t="shared" si="0"/>
        <v>0.84551436273887115</v>
      </c>
      <c r="E14" s="49">
        <v>1706631.5195499999</v>
      </c>
      <c r="F14" s="10">
        <v>1434380.13955</v>
      </c>
      <c r="G14" s="38">
        <f t="shared" si="1"/>
        <v>0.84047442175931075</v>
      </c>
    </row>
    <row r="15" spans="1:7" ht="18.75">
      <c r="A15" s="54" t="s">
        <v>3</v>
      </c>
      <c r="B15" s="55">
        <v>292587.66615</v>
      </c>
      <c r="C15" s="10">
        <v>269111.14867999998</v>
      </c>
      <c r="D15" s="38">
        <f t="shared" si="0"/>
        <v>0.91976245007551216</v>
      </c>
      <c r="E15" s="49">
        <v>168840.74791000001</v>
      </c>
      <c r="F15" s="10">
        <v>143457.80090999999</v>
      </c>
      <c r="G15" s="38">
        <f t="shared" si="1"/>
        <v>0.84966338212662795</v>
      </c>
    </row>
    <row r="16" spans="1:7" ht="32.25">
      <c r="A16" s="54" t="s">
        <v>71</v>
      </c>
      <c r="B16" s="55">
        <v>168842.35580000002</v>
      </c>
      <c r="C16" s="10">
        <v>143454.35358000002</v>
      </c>
      <c r="D16" s="38">
        <f t="shared" si="0"/>
        <v>0.84963487331299137</v>
      </c>
      <c r="E16" s="49">
        <v>168842.35580000002</v>
      </c>
      <c r="F16" s="10">
        <v>143454.35358000002</v>
      </c>
      <c r="G16" s="38">
        <f t="shared" si="1"/>
        <v>0.84963487331299137</v>
      </c>
    </row>
    <row r="17" spans="1:7" ht="32.25">
      <c r="A17" s="54" t="s">
        <v>72</v>
      </c>
      <c r="B17" s="55">
        <v>116705.33372</v>
      </c>
      <c r="C17" s="10">
        <v>114586.14722</v>
      </c>
      <c r="D17" s="38">
        <f t="shared" si="0"/>
        <v>0.98184156257087307</v>
      </c>
      <c r="E17" s="49">
        <v>0</v>
      </c>
      <c r="F17" s="10">
        <v>0</v>
      </c>
      <c r="G17" s="38" t="e">
        <f t="shared" si="1"/>
        <v>#DIV/0!</v>
      </c>
    </row>
    <row r="18" spans="1:7" ht="18.75">
      <c r="A18" s="54" t="s">
        <v>73</v>
      </c>
      <c r="B18" s="55">
        <v>4764.9317899999996</v>
      </c>
      <c r="C18" s="10">
        <v>8125.8425700000007</v>
      </c>
      <c r="D18" s="38">
        <f t="shared" si="0"/>
        <v>1.7053428943208442</v>
      </c>
      <c r="E18" s="49">
        <v>-1.60789</v>
      </c>
      <c r="F18" s="10">
        <v>3.44733</v>
      </c>
      <c r="G18" s="38">
        <f t="shared" si="1"/>
        <v>-2.1440086075539995</v>
      </c>
    </row>
    <row r="19" spans="1:7" ht="32.25">
      <c r="A19" s="54" t="s">
        <v>74</v>
      </c>
      <c r="B19" s="55">
        <v>2275.04484</v>
      </c>
      <c r="C19" s="10">
        <v>2944.8053100000002</v>
      </c>
      <c r="D19" s="38">
        <f t="shared" si="0"/>
        <v>1.2943944041120528</v>
      </c>
      <c r="E19" s="49">
        <v>0</v>
      </c>
      <c r="F19" s="10">
        <v>0</v>
      </c>
      <c r="G19" s="38" t="e">
        <f t="shared" si="1"/>
        <v>#DIV/0!</v>
      </c>
    </row>
    <row r="20" spans="1:7" ht="18.75">
      <c r="A20" s="54" t="s">
        <v>4</v>
      </c>
      <c r="B20" s="55">
        <v>609305.75852999999</v>
      </c>
      <c r="C20" s="10">
        <v>659477.29122999997</v>
      </c>
      <c r="D20" s="38">
        <f t="shared" si="0"/>
        <v>1.0823421279015037</v>
      </c>
      <c r="E20" s="49">
        <v>473849.07585000002</v>
      </c>
      <c r="F20" s="10">
        <v>483154.49351</v>
      </c>
      <c r="G20" s="38">
        <f t="shared" si="1"/>
        <v>1.0196379356513627</v>
      </c>
    </row>
    <row r="21" spans="1:7" ht="18.75">
      <c r="A21" s="54" t="s">
        <v>75</v>
      </c>
      <c r="B21" s="55">
        <v>3475.9637900000002</v>
      </c>
      <c r="C21" s="10">
        <v>3034.99208</v>
      </c>
      <c r="D21" s="38">
        <f t="shared" si="0"/>
        <v>0.87313685163561494</v>
      </c>
      <c r="E21" s="49">
        <v>0</v>
      </c>
      <c r="F21" s="10">
        <v>0</v>
      </c>
      <c r="G21" s="38" t="e">
        <f t="shared" si="1"/>
        <v>#DIV/0!</v>
      </c>
    </row>
    <row r="22" spans="1:7" ht="18.75">
      <c r="A22" s="54" t="s">
        <v>76</v>
      </c>
      <c r="B22" s="55">
        <v>394528.46901</v>
      </c>
      <c r="C22" s="10">
        <v>405725.86979999999</v>
      </c>
      <c r="D22" s="38">
        <f t="shared" si="0"/>
        <v>1.0283817307736953</v>
      </c>
      <c r="E22" s="55">
        <v>394528.46901</v>
      </c>
      <c r="F22" s="10">
        <v>405725.86979999999</v>
      </c>
      <c r="G22" s="38">
        <f t="shared" si="1"/>
        <v>1.0283817307736953</v>
      </c>
    </row>
    <row r="23" spans="1:7" ht="18.75">
      <c r="A23" s="54" t="s">
        <v>77</v>
      </c>
      <c r="B23" s="55">
        <v>78799.230689999997</v>
      </c>
      <c r="C23" s="10">
        <v>76900.12371</v>
      </c>
      <c r="D23" s="38">
        <f t="shared" si="0"/>
        <v>0.97589942232467752</v>
      </c>
      <c r="E23" s="49">
        <v>78799.230689999997</v>
      </c>
      <c r="F23" s="10">
        <v>76900.12371</v>
      </c>
      <c r="G23" s="38">
        <f t="shared" si="1"/>
        <v>0.97589942232467752</v>
      </c>
    </row>
    <row r="24" spans="1:7" ht="18.75">
      <c r="A24" s="54" t="s">
        <v>78</v>
      </c>
      <c r="B24" s="55">
        <v>521.37615000000005</v>
      </c>
      <c r="C24" s="10">
        <v>528.5</v>
      </c>
      <c r="D24" s="38">
        <f t="shared" si="0"/>
        <v>1.0136635517370711</v>
      </c>
      <c r="E24" s="49">
        <v>521.37615000000005</v>
      </c>
      <c r="F24" s="10">
        <v>528.5</v>
      </c>
      <c r="G24" s="38">
        <f t="shared" si="1"/>
        <v>1.0136635517370711</v>
      </c>
    </row>
    <row r="25" spans="1:7" ht="18.75">
      <c r="A25" s="54" t="s">
        <v>79</v>
      </c>
      <c r="B25" s="55">
        <v>131980.71888999999</v>
      </c>
      <c r="C25" s="10">
        <v>173287.80563999998</v>
      </c>
      <c r="D25" s="38">
        <f t="shared" si="0"/>
        <v>1.3129781917950272</v>
      </c>
      <c r="E25" s="49">
        <v>0</v>
      </c>
      <c r="F25" s="10">
        <v>0</v>
      </c>
      <c r="G25" s="38" t="e">
        <f t="shared" si="1"/>
        <v>#DIV/0!</v>
      </c>
    </row>
    <row r="26" spans="1:7" ht="32.25">
      <c r="A26" s="54" t="s">
        <v>5</v>
      </c>
      <c r="B26" s="55">
        <v>6364.6066200000005</v>
      </c>
      <c r="C26" s="10">
        <v>5471.8018700000002</v>
      </c>
      <c r="D26" s="38">
        <f t="shared" si="0"/>
        <v>0.85972349851215157</v>
      </c>
      <c r="E26" s="49">
        <v>6364.6066200000005</v>
      </c>
      <c r="F26" s="10">
        <v>5471.8018700000002</v>
      </c>
      <c r="G26" s="38">
        <f t="shared" si="1"/>
        <v>0.85972349851215157</v>
      </c>
    </row>
    <row r="27" spans="1:7" ht="18.75">
      <c r="A27" s="54" t="s">
        <v>80</v>
      </c>
      <c r="B27" s="55">
        <v>6364.1866200000004</v>
      </c>
      <c r="C27" s="10">
        <v>5464.3960199999992</v>
      </c>
      <c r="D27" s="38">
        <f t="shared" si="0"/>
        <v>0.85861655955022875</v>
      </c>
      <c r="E27" s="49">
        <v>6364.1866200000004</v>
      </c>
      <c r="F27" s="10">
        <v>5464.3960199999992</v>
      </c>
      <c r="G27" s="38">
        <f t="shared" si="1"/>
        <v>0.85861655955022875</v>
      </c>
    </row>
    <row r="28" spans="1:7" ht="32.25">
      <c r="A28" s="54" t="s">
        <v>81</v>
      </c>
      <c r="B28" s="55">
        <v>0.42</v>
      </c>
      <c r="C28" s="10">
        <v>7.40585</v>
      </c>
      <c r="D28" s="38">
        <f t="shared" si="0"/>
        <v>17.632976190476192</v>
      </c>
      <c r="E28" s="49">
        <v>0.42</v>
      </c>
      <c r="F28" s="10">
        <v>7.40585</v>
      </c>
      <c r="G28" s="38">
        <f t="shared" si="1"/>
        <v>17.632976190476192</v>
      </c>
    </row>
    <row r="29" spans="1:7" ht="18.75">
      <c r="A29" s="54" t="s">
        <v>6</v>
      </c>
      <c r="B29" s="55">
        <v>27697.733319999999</v>
      </c>
      <c r="C29" s="10">
        <v>33953.390200000002</v>
      </c>
      <c r="D29" s="38">
        <f t="shared" si="0"/>
        <v>1.2258544700292464</v>
      </c>
      <c r="E29" s="49">
        <v>1613.38876</v>
      </c>
      <c r="F29" s="10">
        <v>11389.51643</v>
      </c>
      <c r="G29" s="38">
        <f t="shared" si="1"/>
        <v>7.0593750944440687</v>
      </c>
    </row>
    <row r="30" spans="1:7" ht="48">
      <c r="A30" s="54" t="s">
        <v>7</v>
      </c>
      <c r="B30" s="55">
        <v>68.728070000000002</v>
      </c>
      <c r="C30" s="10">
        <v>7.95967</v>
      </c>
      <c r="D30" s="38">
        <f t="shared" si="0"/>
        <v>0.11581396072958254</v>
      </c>
      <c r="E30" s="49">
        <v>53.792089999999995</v>
      </c>
      <c r="F30" s="10">
        <v>-2.6789499999999999</v>
      </c>
      <c r="G30" s="38">
        <f t="shared" si="1"/>
        <v>-4.9801931845369837E-2</v>
      </c>
    </row>
    <row r="31" spans="1:7" ht="18.75">
      <c r="A31" s="56" t="s">
        <v>59</v>
      </c>
      <c r="B31" s="57">
        <v>246434.97984000004</v>
      </c>
      <c r="C31" s="17">
        <v>297414.24112999998</v>
      </c>
      <c r="D31" s="37">
        <f>C31/B31</f>
        <v>1.2068669850485456</v>
      </c>
      <c r="E31" s="34">
        <v>83982.289749999982</v>
      </c>
      <c r="F31" s="17">
        <v>109799.60773</v>
      </c>
      <c r="G31" s="37">
        <f t="shared" si="1"/>
        <v>1.3074138375704387</v>
      </c>
    </row>
    <row r="32" spans="1:7" ht="52.5" customHeight="1">
      <c r="A32" s="54" t="s">
        <v>8</v>
      </c>
      <c r="B32" s="55">
        <v>79006.839689999993</v>
      </c>
      <c r="C32" s="10">
        <v>88468.865730000005</v>
      </c>
      <c r="D32" s="38">
        <f t="shared" si="0"/>
        <v>1.1197621127123458</v>
      </c>
      <c r="E32" s="49">
        <v>11255.434029999999</v>
      </c>
      <c r="F32" s="10">
        <v>15104.63017</v>
      </c>
      <c r="G32" s="38">
        <f t="shared" si="1"/>
        <v>1.3419855804530003</v>
      </c>
    </row>
    <row r="33" spans="1:7" ht="32.25">
      <c r="A33" s="54" t="s">
        <v>9</v>
      </c>
      <c r="B33" s="55">
        <v>10706.50115</v>
      </c>
      <c r="C33" s="10">
        <v>15354.56177</v>
      </c>
      <c r="D33" s="38">
        <f t="shared" si="0"/>
        <v>1.4341344156115838</v>
      </c>
      <c r="E33" s="49">
        <v>6386.15211</v>
      </c>
      <c r="F33" s="10">
        <v>7631.3789800000004</v>
      </c>
      <c r="G33" s="38">
        <f t="shared" si="1"/>
        <v>1.1949886016730034</v>
      </c>
    </row>
    <row r="34" spans="1:7" ht="32.25">
      <c r="A34" s="54" t="s">
        <v>10</v>
      </c>
      <c r="B34" s="55">
        <v>17269.06971</v>
      </c>
      <c r="C34" s="10">
        <v>25403.085289999999</v>
      </c>
      <c r="D34" s="38">
        <f t="shared" si="0"/>
        <v>1.4710164309134635</v>
      </c>
      <c r="E34" s="49">
        <v>9062.7921200000001</v>
      </c>
      <c r="F34" s="10">
        <v>17503.594069999999</v>
      </c>
      <c r="G34" s="38">
        <f t="shared" si="1"/>
        <v>1.9313688141839447</v>
      </c>
    </row>
    <row r="35" spans="1:7" ht="32.25">
      <c r="A35" s="54" t="s">
        <v>11</v>
      </c>
      <c r="B35" s="55">
        <v>65238.083319999998</v>
      </c>
      <c r="C35" s="10">
        <v>89633.27016</v>
      </c>
      <c r="D35" s="38">
        <f t="shared" si="0"/>
        <v>1.3739408884889968</v>
      </c>
      <c r="E35" s="49">
        <v>4089.3905299999997</v>
      </c>
      <c r="F35" s="10">
        <v>2941.4498399999998</v>
      </c>
      <c r="G35" s="38">
        <f t="shared" si="1"/>
        <v>0.71928807445054654</v>
      </c>
    </row>
    <row r="36" spans="1:7" ht="18.75">
      <c r="A36" s="54" t="s">
        <v>12</v>
      </c>
      <c r="B36" s="55">
        <v>226</v>
      </c>
      <c r="C36" s="10">
        <v>116.35</v>
      </c>
      <c r="D36" s="38">
        <f t="shared" si="0"/>
        <v>0.51482300884955745</v>
      </c>
      <c r="E36" s="49">
        <v>106</v>
      </c>
      <c r="F36" s="10">
        <v>84.35</v>
      </c>
      <c r="G36" s="38">
        <f t="shared" si="1"/>
        <v>0.79575471698113198</v>
      </c>
    </row>
    <row r="37" spans="1:7" ht="18.75">
      <c r="A37" s="54" t="s">
        <v>13</v>
      </c>
      <c r="B37" s="55">
        <v>69352.283360000001</v>
      </c>
      <c r="C37" s="10">
        <v>77141.822370000009</v>
      </c>
      <c r="D37" s="38">
        <f t="shared" si="0"/>
        <v>1.1123184217247091</v>
      </c>
      <c r="E37" s="49">
        <v>51467.074939999999</v>
      </c>
      <c r="F37" s="10">
        <v>66032.113460000008</v>
      </c>
      <c r="G37" s="38">
        <f t="shared" si="1"/>
        <v>1.2829972081564738</v>
      </c>
    </row>
    <row r="38" spans="1:7" ht="18.75">
      <c r="A38" s="54" t="s">
        <v>14</v>
      </c>
      <c r="B38" s="55">
        <v>4636.2026100000003</v>
      </c>
      <c r="C38" s="10">
        <v>1296.2858100000001</v>
      </c>
      <c r="D38" s="38">
        <f t="shared" si="0"/>
        <v>0.27960076792243554</v>
      </c>
      <c r="E38" s="49">
        <v>1615.4460200000001</v>
      </c>
      <c r="F38" s="10">
        <v>502.09121000000005</v>
      </c>
      <c r="G38" s="38">
        <f t="shared" si="1"/>
        <v>0.31080655359812026</v>
      </c>
    </row>
    <row r="39" spans="1:7" ht="18.75">
      <c r="A39" s="56" t="s">
        <v>15</v>
      </c>
      <c r="B39" s="57">
        <v>2920033.88956</v>
      </c>
      <c r="C39" s="17">
        <v>2302327.8121700003</v>
      </c>
      <c r="D39" s="37">
        <f t="shared" si="0"/>
        <v>0.78845927795616177</v>
      </c>
      <c r="E39" s="34">
        <v>3027121.8520599999</v>
      </c>
      <c r="F39" s="17">
        <v>2290004.4905500002</v>
      </c>
      <c r="G39" s="37">
        <f t="shared" si="1"/>
        <v>0.75649564254957868</v>
      </c>
    </row>
    <row r="40" spans="1:7" ht="48">
      <c r="A40" s="54" t="s">
        <v>16</v>
      </c>
      <c r="B40" s="35">
        <v>2703466.7011199999</v>
      </c>
      <c r="C40" s="10">
        <v>2145481.6889599999</v>
      </c>
      <c r="D40" s="38">
        <f t="shared" si="0"/>
        <v>0.79360388943246973</v>
      </c>
      <c r="E40" s="49">
        <v>2703466.7011199999</v>
      </c>
      <c r="F40" s="10">
        <v>2145481.6889599999</v>
      </c>
      <c r="G40" s="38">
        <f t="shared" si="1"/>
        <v>0.79360388943246973</v>
      </c>
    </row>
    <row r="41" spans="1:7" ht="32.25">
      <c r="A41" s="54" t="s">
        <v>82</v>
      </c>
      <c r="B41" s="35">
        <v>1438453</v>
      </c>
      <c r="C41" s="10">
        <v>1277669</v>
      </c>
      <c r="D41" s="38">
        <f t="shared" si="0"/>
        <v>0.88822436325691556</v>
      </c>
      <c r="E41" s="49">
        <v>1438453</v>
      </c>
      <c r="F41" s="10">
        <v>1277669</v>
      </c>
      <c r="G41" s="38">
        <f t="shared" si="1"/>
        <v>0.88822436325691556</v>
      </c>
    </row>
    <row r="42" spans="1:7" ht="32.25">
      <c r="A42" s="54" t="s">
        <v>83</v>
      </c>
      <c r="B42" s="35">
        <v>413222.21299999999</v>
      </c>
      <c r="C42" s="10">
        <v>513851.08457999997</v>
      </c>
      <c r="D42" s="38">
        <f t="shared" si="0"/>
        <v>1.2435224158194031</v>
      </c>
      <c r="E42" s="49">
        <v>413222.21299999999</v>
      </c>
      <c r="F42" s="10">
        <v>513851.08457999997</v>
      </c>
      <c r="G42" s="38">
        <f t="shared" si="1"/>
        <v>1.2435224158194031</v>
      </c>
    </row>
    <row r="43" spans="1:7" ht="32.25">
      <c r="A43" s="54" t="s">
        <v>84</v>
      </c>
      <c r="B43" s="35">
        <v>715810.49875000003</v>
      </c>
      <c r="C43" s="10">
        <v>351287.03811999998</v>
      </c>
      <c r="D43" s="38">
        <f t="shared" si="0"/>
        <v>0.49075424114824073</v>
      </c>
      <c r="E43" s="49">
        <v>715810.49875000003</v>
      </c>
      <c r="F43" s="10">
        <v>351287.03811999998</v>
      </c>
      <c r="G43" s="38">
        <f t="shared" si="1"/>
        <v>0.49075424114824073</v>
      </c>
    </row>
    <row r="44" spans="1:7" ht="18.75">
      <c r="A44" s="54" t="s">
        <v>85</v>
      </c>
      <c r="B44" s="35">
        <v>135980.98937</v>
      </c>
      <c r="C44" s="10">
        <v>2674.5662599999996</v>
      </c>
      <c r="D44" s="38">
        <f t="shared" si="0"/>
        <v>1.9668677749671234E-2</v>
      </c>
      <c r="E44" s="49">
        <v>135980.98937</v>
      </c>
      <c r="F44" s="10">
        <v>2674.5662599999996</v>
      </c>
      <c r="G44" s="38">
        <f t="shared" si="1"/>
        <v>1.9668677749671234E-2</v>
      </c>
    </row>
    <row r="45" spans="1:7" ht="48">
      <c r="A45" s="52" t="s">
        <v>17</v>
      </c>
      <c r="B45" s="53">
        <v>398679.92927999998</v>
      </c>
      <c r="C45" s="10">
        <v>203985.85777</v>
      </c>
      <c r="D45" s="38">
        <f t="shared" si="0"/>
        <v>0.51165319041364909</v>
      </c>
      <c r="E45" s="49">
        <v>398679.92927999998</v>
      </c>
      <c r="F45" s="10">
        <v>203985.85777</v>
      </c>
      <c r="G45" s="38">
        <f t="shared" si="1"/>
        <v>0.51165319041364909</v>
      </c>
    </row>
    <row r="46" spans="1:7" ht="18.75">
      <c r="A46" s="28" t="s">
        <v>18</v>
      </c>
      <c r="B46" s="35">
        <v>1152.4475299999999</v>
      </c>
      <c r="C46" s="10">
        <v>21777.77378</v>
      </c>
      <c r="D46" s="38">
        <f t="shared" si="0"/>
        <v>18.89697640290834</v>
      </c>
      <c r="E46" s="49">
        <v>599.66999999999996</v>
      </c>
      <c r="F46" s="10">
        <v>143.15450000000001</v>
      </c>
      <c r="G46" s="38">
        <f t="shared" si="1"/>
        <v>0.23872213050511118</v>
      </c>
    </row>
    <row r="47" spans="1:7" ht="111">
      <c r="A47" s="28" t="s">
        <v>60</v>
      </c>
      <c r="B47" s="35">
        <v>132.32286999999999</v>
      </c>
      <c r="C47" s="10">
        <v>171.91679999999999</v>
      </c>
      <c r="D47" s="38">
        <f t="shared" si="0"/>
        <v>1.2992221223738571</v>
      </c>
      <c r="E47" s="49">
        <v>107773.0629</v>
      </c>
      <c r="F47" s="10">
        <v>9483.2144600000011</v>
      </c>
      <c r="G47" s="38">
        <f t="shared" si="1"/>
        <v>8.7992437115749833E-2</v>
      </c>
    </row>
    <row r="48" spans="1:7" ht="48.75" thickBot="1">
      <c r="A48" s="29" t="s">
        <v>61</v>
      </c>
      <c r="B48" s="36">
        <v>-183397.51124000002</v>
      </c>
      <c r="C48" s="10">
        <v>-69089.425140000007</v>
      </c>
      <c r="D48" s="39">
        <f t="shared" si="0"/>
        <v>0.37671953492099086</v>
      </c>
      <c r="E48" s="49">
        <v>-183397.51124000002</v>
      </c>
      <c r="F48" s="10">
        <v>-69089.425140000007</v>
      </c>
      <c r="G48" s="39">
        <f t="shared" si="1"/>
        <v>0.37671953492099086</v>
      </c>
    </row>
    <row r="50" spans="2:6" ht="18.75">
      <c r="F50" s="58"/>
    </row>
    <row r="51" spans="2:6" ht="18.75">
      <c r="B51" s="51"/>
    </row>
  </sheetData>
  <mergeCells count="10">
    <mergeCell ref="G4:G5"/>
    <mergeCell ref="A1:G1"/>
    <mergeCell ref="A3:A5"/>
    <mergeCell ref="B3:D3"/>
    <mergeCell ref="E3:G3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E28"/>
  <sheetViews>
    <sheetView view="pageBreakPreview" zoomScale="85" zoomScaleSheetLayoutView="85" workbookViewId="0">
      <selection activeCell="H6" sqref="H6"/>
    </sheetView>
  </sheetViews>
  <sheetFormatPr defaultRowHeight="15"/>
  <cols>
    <col min="1" max="1" width="38.7109375" style="7" customWidth="1"/>
    <col min="2" max="2" width="16.85546875" style="7" customWidth="1"/>
    <col min="3" max="3" width="15.140625" style="7" customWidth="1"/>
    <col min="4" max="4" width="11.85546875" style="7" customWidth="1"/>
    <col min="5" max="5" width="19.42578125" style="7" customWidth="1"/>
    <col min="6" max="6" width="17.42578125" style="7" customWidth="1"/>
    <col min="7" max="7" width="15.42578125" style="7" customWidth="1"/>
    <col min="8" max="9" width="16.140625" style="7" customWidth="1"/>
    <col min="10" max="10" width="17" style="7" customWidth="1"/>
    <col min="11" max="13" width="16" style="7" customWidth="1"/>
    <col min="14" max="14" width="19.5703125" style="7" customWidth="1"/>
    <col min="15" max="15" width="22" style="7" customWidth="1"/>
    <col min="16" max="16" width="23.5703125" style="7" customWidth="1"/>
    <col min="17" max="17" width="22.85546875" style="7" customWidth="1"/>
    <col min="18" max="18" width="16.7109375" style="7" customWidth="1"/>
    <col min="19" max="19" width="21.42578125" style="7" customWidth="1"/>
    <col min="20" max="20" width="22.42578125" style="7" customWidth="1"/>
    <col min="21" max="21" width="19.7109375" style="7" customWidth="1"/>
    <col min="22" max="22" width="20.140625" style="7" customWidth="1"/>
    <col min="23" max="23" width="17.7109375" style="7" customWidth="1"/>
    <col min="24" max="26" width="19" style="7" customWidth="1"/>
    <col min="27" max="27" width="18.140625" style="7" customWidth="1"/>
    <col min="28" max="28" width="17.28515625" style="7" customWidth="1"/>
    <col min="29" max="29" width="21" style="7" customWidth="1"/>
    <col min="30" max="30" width="22.85546875" style="7" customWidth="1"/>
    <col min="31" max="31" width="19.7109375" style="7" customWidth="1"/>
    <col min="32" max="16384" width="9.140625" style="7"/>
  </cols>
  <sheetData>
    <row r="1" spans="1:31" ht="18.75">
      <c r="A1" s="76" t="s">
        <v>86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</row>
    <row r="3" spans="1:31" ht="18.75">
      <c r="AE3" s="41" t="s">
        <v>43</v>
      </c>
    </row>
    <row r="4" spans="1:31" ht="102">
      <c r="A4" s="6" t="s">
        <v>0</v>
      </c>
      <c r="B4" s="6" t="s">
        <v>1</v>
      </c>
      <c r="C4" s="6" t="s">
        <v>46</v>
      </c>
      <c r="D4" s="6" t="s">
        <v>69</v>
      </c>
      <c r="E4" s="6" t="s">
        <v>2</v>
      </c>
      <c r="F4" s="6" t="s">
        <v>70</v>
      </c>
      <c r="G4" s="6" t="s">
        <v>3</v>
      </c>
      <c r="H4" s="6" t="s">
        <v>72</v>
      </c>
      <c r="I4" s="6" t="s">
        <v>73</v>
      </c>
      <c r="J4" s="6" t="s">
        <v>74</v>
      </c>
      <c r="K4" s="6" t="s">
        <v>4</v>
      </c>
      <c r="L4" s="6" t="s">
        <v>75</v>
      </c>
      <c r="M4" s="6" t="s">
        <v>79</v>
      </c>
      <c r="N4" s="6" t="s">
        <v>5</v>
      </c>
      <c r="O4" s="6" t="s">
        <v>6</v>
      </c>
      <c r="P4" s="6" t="s">
        <v>7</v>
      </c>
      <c r="Q4" s="6" t="s">
        <v>8</v>
      </c>
      <c r="R4" s="6" t="s">
        <v>9</v>
      </c>
      <c r="S4" s="6" t="s">
        <v>10</v>
      </c>
      <c r="T4" s="6" t="s">
        <v>11</v>
      </c>
      <c r="U4" s="6" t="s">
        <v>12</v>
      </c>
      <c r="V4" s="6" t="s">
        <v>13</v>
      </c>
      <c r="W4" s="6" t="s">
        <v>14</v>
      </c>
      <c r="X4" s="6" t="s">
        <v>15</v>
      </c>
      <c r="Y4" s="6" t="s">
        <v>82</v>
      </c>
      <c r="Z4" s="6" t="s">
        <v>83</v>
      </c>
      <c r="AA4" s="6" t="s">
        <v>84</v>
      </c>
      <c r="AB4" s="6" t="s">
        <v>85</v>
      </c>
      <c r="AC4" s="6" t="s">
        <v>16</v>
      </c>
      <c r="AD4" s="6" t="s">
        <v>17</v>
      </c>
      <c r="AE4" s="6" t="s">
        <v>18</v>
      </c>
    </row>
    <row r="5" spans="1:31" s="44" customFormat="1">
      <c r="A5" s="42" t="s">
        <v>19</v>
      </c>
      <c r="B5" s="43">
        <v>16490.33726</v>
      </c>
      <c r="C5" s="43">
        <v>7654.2260099999994</v>
      </c>
      <c r="D5" s="43">
        <v>7654.2260099999994</v>
      </c>
      <c r="E5" s="43">
        <v>3046.17913</v>
      </c>
      <c r="F5" s="43">
        <v>3046.17913</v>
      </c>
      <c r="G5" s="43">
        <v>1750.1036399999998</v>
      </c>
      <c r="H5" s="43">
        <v>1571.2608600000001</v>
      </c>
      <c r="I5" s="43">
        <v>178.84278</v>
      </c>
      <c r="J5" s="43">
        <v>0</v>
      </c>
      <c r="K5" s="43">
        <v>2564.98569</v>
      </c>
      <c r="L5" s="43">
        <v>58.892209999999999</v>
      </c>
      <c r="M5" s="43">
        <v>2506.09348</v>
      </c>
      <c r="N5" s="43">
        <v>0</v>
      </c>
      <c r="O5" s="43">
        <v>550.03369999999995</v>
      </c>
      <c r="P5" s="43">
        <v>0</v>
      </c>
      <c r="Q5" s="43">
        <v>298.19456000000002</v>
      </c>
      <c r="R5" s="43">
        <v>161.48001000000002</v>
      </c>
      <c r="S5" s="43">
        <v>164.75773999999998</v>
      </c>
      <c r="T5" s="43">
        <v>78.46284</v>
      </c>
      <c r="U5" s="43">
        <v>15</v>
      </c>
      <c r="V5" s="43">
        <v>167.71394000000001</v>
      </c>
      <c r="W5" s="43">
        <v>39.200000000000003</v>
      </c>
      <c r="X5" s="43">
        <v>100685.10798</v>
      </c>
      <c r="Y5" s="43">
        <v>12294.6</v>
      </c>
      <c r="Z5" s="43">
        <v>33654.803999999996</v>
      </c>
      <c r="AA5" s="43">
        <v>53488.693979999996</v>
      </c>
      <c r="AB5" s="43">
        <v>199.2</v>
      </c>
      <c r="AC5" s="43">
        <v>99637.297980000003</v>
      </c>
      <c r="AD5" s="43">
        <v>0</v>
      </c>
      <c r="AE5" s="43">
        <v>1047.81</v>
      </c>
    </row>
    <row r="6" spans="1:31" s="44" customFormat="1">
      <c r="A6" s="42" t="s">
        <v>20</v>
      </c>
      <c r="B6" s="43">
        <v>7639.11924</v>
      </c>
      <c r="C6" s="43">
        <v>2805.26737</v>
      </c>
      <c r="D6" s="43">
        <v>2805.26737</v>
      </c>
      <c r="E6" s="43">
        <v>1088.80791</v>
      </c>
      <c r="F6" s="43">
        <v>1088.80791</v>
      </c>
      <c r="G6" s="43">
        <v>518.85149999999999</v>
      </c>
      <c r="H6" s="43">
        <v>639.67106999999999</v>
      </c>
      <c r="I6" s="43">
        <v>-120.81957000000001</v>
      </c>
      <c r="J6" s="43">
        <v>0</v>
      </c>
      <c r="K6" s="43">
        <v>499.54540000000003</v>
      </c>
      <c r="L6" s="43">
        <v>5.7075899999999997</v>
      </c>
      <c r="M6" s="43">
        <v>493.83780999999999</v>
      </c>
      <c r="N6" s="43">
        <v>0</v>
      </c>
      <c r="O6" s="43">
        <v>198.96940000000001</v>
      </c>
      <c r="P6" s="43">
        <v>0</v>
      </c>
      <c r="Q6" s="43">
        <v>988.58345999999995</v>
      </c>
      <c r="R6" s="43">
        <v>35.18083</v>
      </c>
      <c r="S6" s="43">
        <v>0</v>
      </c>
      <c r="T6" s="43">
        <v>1338.8607299999999</v>
      </c>
      <c r="U6" s="43">
        <v>0</v>
      </c>
      <c r="V6" s="43">
        <v>156.65264000000002</v>
      </c>
      <c r="W6" s="43">
        <v>8.4</v>
      </c>
      <c r="X6" s="43">
        <v>55396.40726</v>
      </c>
      <c r="Y6" s="43">
        <v>4891.5</v>
      </c>
      <c r="Z6" s="43">
        <v>18496.3</v>
      </c>
      <c r="AA6" s="43">
        <v>31889.186020000001</v>
      </c>
      <c r="AB6" s="43">
        <v>124.5</v>
      </c>
      <c r="AC6" s="43">
        <v>55401.486020000004</v>
      </c>
      <c r="AD6" s="43">
        <v>0</v>
      </c>
      <c r="AE6" s="43">
        <v>0</v>
      </c>
    </row>
    <row r="7" spans="1:31" s="44" customFormat="1">
      <c r="A7" s="42" t="s">
        <v>21</v>
      </c>
      <c r="B7" s="43">
        <v>25899.903340000001</v>
      </c>
      <c r="C7" s="43">
        <v>17127.84434</v>
      </c>
      <c r="D7" s="43">
        <v>17127.84434</v>
      </c>
      <c r="E7" s="43">
        <v>1497.1108700000002</v>
      </c>
      <c r="F7" s="43">
        <v>1497.1108700000002</v>
      </c>
      <c r="G7" s="43">
        <v>2463.0356000000002</v>
      </c>
      <c r="H7" s="43">
        <v>1555.84256</v>
      </c>
      <c r="I7" s="43">
        <v>907.19304</v>
      </c>
      <c r="J7" s="43">
        <v>0</v>
      </c>
      <c r="K7" s="43">
        <v>2448.1276899999998</v>
      </c>
      <c r="L7" s="43">
        <v>10.88973</v>
      </c>
      <c r="M7" s="43">
        <v>2437.2379599999999</v>
      </c>
      <c r="N7" s="43">
        <v>0</v>
      </c>
      <c r="O7" s="43">
        <v>263.95952</v>
      </c>
      <c r="P7" s="43">
        <v>0.37060999999999999</v>
      </c>
      <c r="Q7" s="43">
        <v>861.92995999999994</v>
      </c>
      <c r="R7" s="43">
        <v>232.75605999999999</v>
      </c>
      <c r="S7" s="43">
        <v>23.125</v>
      </c>
      <c r="T7" s="43">
        <v>947.52458000000001</v>
      </c>
      <c r="U7" s="43">
        <v>0</v>
      </c>
      <c r="V7" s="43">
        <v>38.133849999999995</v>
      </c>
      <c r="W7" s="43">
        <v>-4.0147399999999998</v>
      </c>
      <c r="X7" s="43">
        <v>55745.17987</v>
      </c>
      <c r="Y7" s="43">
        <v>2673.6</v>
      </c>
      <c r="Z7" s="43">
        <v>11396.9</v>
      </c>
      <c r="AA7" s="43">
        <v>41025.279869999998</v>
      </c>
      <c r="AB7" s="43">
        <v>649.4</v>
      </c>
      <c r="AC7" s="43">
        <v>55745.17987</v>
      </c>
      <c r="AD7" s="43">
        <v>0</v>
      </c>
      <c r="AE7" s="43">
        <v>0</v>
      </c>
    </row>
    <row r="8" spans="1:31" s="44" customFormat="1" ht="26.25">
      <c r="A8" s="42" t="s">
        <v>22</v>
      </c>
      <c r="B8" s="43">
        <v>8002.6201100000008</v>
      </c>
      <c r="C8" s="43">
        <v>3371.8821800000001</v>
      </c>
      <c r="D8" s="43">
        <v>3371.8821800000001</v>
      </c>
      <c r="E8" s="43">
        <v>1190.42381</v>
      </c>
      <c r="F8" s="43">
        <v>1190.42381</v>
      </c>
      <c r="G8" s="43">
        <v>773.05469999999991</v>
      </c>
      <c r="H8" s="43">
        <v>755.95156000000009</v>
      </c>
      <c r="I8" s="43">
        <v>17.10314</v>
      </c>
      <c r="J8" s="43">
        <v>0</v>
      </c>
      <c r="K8" s="43">
        <v>1155.1808000000001</v>
      </c>
      <c r="L8" s="43">
        <v>11.34412</v>
      </c>
      <c r="M8" s="43">
        <v>1143.8366799999999</v>
      </c>
      <c r="N8" s="43">
        <v>0</v>
      </c>
      <c r="O8" s="43">
        <v>190.96885</v>
      </c>
      <c r="P8" s="43">
        <v>0</v>
      </c>
      <c r="Q8" s="43">
        <v>268.69170000000003</v>
      </c>
      <c r="R8" s="43">
        <v>61.502319999999997</v>
      </c>
      <c r="S8" s="43">
        <v>5.15</v>
      </c>
      <c r="T8" s="43">
        <v>900.92930000000001</v>
      </c>
      <c r="U8" s="43">
        <v>0</v>
      </c>
      <c r="V8" s="43">
        <v>84.784720000000007</v>
      </c>
      <c r="W8" s="43">
        <v>5.1729999999999998E-2</v>
      </c>
      <c r="X8" s="43">
        <v>44393.442869999999</v>
      </c>
      <c r="Y8" s="43">
        <v>6210.3</v>
      </c>
      <c r="Z8" s="43">
        <v>9418.2000000000007</v>
      </c>
      <c r="AA8" s="43">
        <v>28596.188870000002</v>
      </c>
      <c r="AB8" s="43">
        <v>174.3</v>
      </c>
      <c r="AC8" s="43">
        <v>44398.988869999994</v>
      </c>
      <c r="AD8" s="43">
        <v>0</v>
      </c>
      <c r="AE8" s="43">
        <v>0</v>
      </c>
    </row>
    <row r="9" spans="1:31" s="44" customFormat="1">
      <c r="A9" s="42" t="s">
        <v>23</v>
      </c>
      <c r="B9" s="43">
        <v>6385.15726</v>
      </c>
      <c r="C9" s="43">
        <v>2219.1996300000001</v>
      </c>
      <c r="D9" s="43">
        <v>2219.1996300000001</v>
      </c>
      <c r="E9" s="43">
        <v>1836.44363</v>
      </c>
      <c r="F9" s="43">
        <v>1836.44363</v>
      </c>
      <c r="G9" s="43">
        <v>1093.5304900000001</v>
      </c>
      <c r="H9" s="43">
        <v>368.08647999999999</v>
      </c>
      <c r="I9" s="43">
        <v>725.44401000000005</v>
      </c>
      <c r="J9" s="43">
        <v>0</v>
      </c>
      <c r="K9" s="43">
        <v>607.85675000000003</v>
      </c>
      <c r="L9" s="43">
        <v>9.909930000000001</v>
      </c>
      <c r="M9" s="43">
        <v>597.94682</v>
      </c>
      <c r="N9" s="43">
        <v>0</v>
      </c>
      <c r="O9" s="43">
        <v>181.14595</v>
      </c>
      <c r="P9" s="43">
        <v>0</v>
      </c>
      <c r="Q9" s="43">
        <v>316.58143999999999</v>
      </c>
      <c r="R9" s="43">
        <v>40.72437</v>
      </c>
      <c r="S9" s="43">
        <v>0</v>
      </c>
      <c r="T9" s="43">
        <v>60</v>
      </c>
      <c r="U9" s="43">
        <v>0</v>
      </c>
      <c r="V9" s="43">
        <v>16.675000000000001</v>
      </c>
      <c r="W9" s="43">
        <v>13</v>
      </c>
      <c r="X9" s="43">
        <v>40404.158229999994</v>
      </c>
      <c r="Y9" s="43">
        <v>3403.2</v>
      </c>
      <c r="Z9" s="43">
        <v>19245.099999999999</v>
      </c>
      <c r="AA9" s="43">
        <v>17656.258229999999</v>
      </c>
      <c r="AB9" s="43">
        <v>99.6</v>
      </c>
      <c r="AC9" s="43">
        <v>40404.158229999994</v>
      </c>
      <c r="AD9" s="43">
        <v>0</v>
      </c>
      <c r="AE9" s="43">
        <v>0</v>
      </c>
    </row>
    <row r="10" spans="1:31" s="44" customFormat="1">
      <c r="A10" s="42" t="s">
        <v>24</v>
      </c>
      <c r="B10" s="43">
        <v>8869.0733199999995</v>
      </c>
      <c r="C10" s="43">
        <v>4307.5189</v>
      </c>
      <c r="D10" s="43">
        <v>4307.5189</v>
      </c>
      <c r="E10" s="43">
        <v>1161.91616</v>
      </c>
      <c r="F10" s="43">
        <v>1161.91616</v>
      </c>
      <c r="G10" s="43">
        <v>950.42160000000001</v>
      </c>
      <c r="H10" s="43">
        <v>924.76475000000005</v>
      </c>
      <c r="I10" s="43">
        <v>25.656849999999999</v>
      </c>
      <c r="J10" s="43">
        <v>0</v>
      </c>
      <c r="K10" s="43">
        <v>1301.5831000000001</v>
      </c>
      <c r="L10" s="43">
        <v>28.162130000000001</v>
      </c>
      <c r="M10" s="43">
        <v>1273.4209699999999</v>
      </c>
      <c r="N10" s="43">
        <v>0</v>
      </c>
      <c r="O10" s="43">
        <v>191.96101999999999</v>
      </c>
      <c r="P10" s="43">
        <v>0</v>
      </c>
      <c r="Q10" s="43">
        <v>324.50784000000004</v>
      </c>
      <c r="R10" s="43">
        <v>79.37324000000001</v>
      </c>
      <c r="S10" s="43">
        <v>107.66800000000001</v>
      </c>
      <c r="T10" s="43">
        <v>301.24771999999996</v>
      </c>
      <c r="U10" s="43">
        <v>2</v>
      </c>
      <c r="V10" s="43">
        <v>54.475739999999995</v>
      </c>
      <c r="W10" s="43">
        <v>86.4</v>
      </c>
      <c r="X10" s="43">
        <v>52944.481350000002</v>
      </c>
      <c r="Y10" s="43">
        <v>3115.8</v>
      </c>
      <c r="Z10" s="43">
        <v>17506.827000000001</v>
      </c>
      <c r="AA10" s="43">
        <v>31895.839769999999</v>
      </c>
      <c r="AB10" s="43">
        <v>273.89999999999998</v>
      </c>
      <c r="AC10" s="43">
        <v>52792.366770000001</v>
      </c>
      <c r="AD10" s="43">
        <v>0</v>
      </c>
      <c r="AE10" s="43">
        <v>152.11457999999999</v>
      </c>
    </row>
    <row r="11" spans="1:31" s="44" customFormat="1">
      <c r="A11" s="42" t="s">
        <v>25</v>
      </c>
      <c r="B11" s="43">
        <v>8240.5187399999995</v>
      </c>
      <c r="C11" s="43">
        <v>3930.75252</v>
      </c>
      <c r="D11" s="43">
        <v>3930.75252</v>
      </c>
      <c r="E11" s="43">
        <v>1126.5114900000001</v>
      </c>
      <c r="F11" s="43">
        <v>1126.5114900000001</v>
      </c>
      <c r="G11" s="43">
        <v>1108.8661299999999</v>
      </c>
      <c r="H11" s="43">
        <v>703.05613000000005</v>
      </c>
      <c r="I11" s="43">
        <v>405.81</v>
      </c>
      <c r="J11" s="43">
        <v>0</v>
      </c>
      <c r="K11" s="43">
        <v>745.80343000000005</v>
      </c>
      <c r="L11" s="43">
        <v>-8.1488499999999995</v>
      </c>
      <c r="M11" s="43">
        <v>753.95227999999997</v>
      </c>
      <c r="N11" s="43">
        <v>0</v>
      </c>
      <c r="O11" s="43">
        <v>226.6799</v>
      </c>
      <c r="P11" s="43">
        <v>0</v>
      </c>
      <c r="Q11" s="43">
        <v>302.08873</v>
      </c>
      <c r="R11" s="43">
        <v>72.898409999999998</v>
      </c>
      <c r="S11" s="43">
        <v>8.2063700000000015</v>
      </c>
      <c r="T11" s="43">
        <v>673.08920000000001</v>
      </c>
      <c r="U11" s="43">
        <v>0</v>
      </c>
      <c r="V11" s="43">
        <v>45.62256</v>
      </c>
      <c r="W11" s="43">
        <v>0</v>
      </c>
      <c r="X11" s="43">
        <v>45415.593719999997</v>
      </c>
      <c r="Y11" s="43">
        <v>4040.1</v>
      </c>
      <c r="Z11" s="43">
        <v>13927.7</v>
      </c>
      <c r="AA11" s="43">
        <v>27422.89372</v>
      </c>
      <c r="AB11" s="43">
        <v>24.9</v>
      </c>
      <c r="AC11" s="43">
        <v>45415.593719999997</v>
      </c>
      <c r="AD11" s="43">
        <v>0</v>
      </c>
      <c r="AE11" s="43">
        <v>0</v>
      </c>
    </row>
    <row r="12" spans="1:31" s="44" customFormat="1">
      <c r="A12" s="42" t="s">
        <v>26</v>
      </c>
      <c r="B12" s="43">
        <v>55643.341420000004</v>
      </c>
      <c r="C12" s="43">
        <v>27129.805899999999</v>
      </c>
      <c r="D12" s="43">
        <v>27129.805899999999</v>
      </c>
      <c r="E12" s="43">
        <v>3129.8627799999999</v>
      </c>
      <c r="F12" s="43">
        <v>3129.8627799999999</v>
      </c>
      <c r="G12" s="43">
        <v>6533.42443</v>
      </c>
      <c r="H12" s="43">
        <v>5986.9794199999997</v>
      </c>
      <c r="I12" s="43">
        <v>343.84501</v>
      </c>
      <c r="J12" s="43">
        <v>202.6</v>
      </c>
      <c r="K12" s="43">
        <v>3621.1366000000003</v>
      </c>
      <c r="L12" s="43">
        <v>120.31672</v>
      </c>
      <c r="M12" s="43">
        <v>3500.81988</v>
      </c>
      <c r="N12" s="43">
        <v>0</v>
      </c>
      <c r="O12" s="43">
        <v>576.45124999999996</v>
      </c>
      <c r="P12" s="43">
        <v>0</v>
      </c>
      <c r="Q12" s="43">
        <v>1401.7139</v>
      </c>
      <c r="R12" s="43">
        <v>284.69009</v>
      </c>
      <c r="S12" s="43">
        <v>24.494250000000001</v>
      </c>
      <c r="T12" s="43">
        <v>12704.541050000002</v>
      </c>
      <c r="U12" s="43">
        <v>0</v>
      </c>
      <c r="V12" s="43">
        <v>232.32311999999999</v>
      </c>
      <c r="W12" s="43">
        <v>4.8980500000000005</v>
      </c>
      <c r="X12" s="43">
        <v>128174.72519</v>
      </c>
      <c r="Y12" s="43">
        <v>5656.8</v>
      </c>
      <c r="Z12" s="43">
        <v>6605.7</v>
      </c>
      <c r="AA12" s="43">
        <v>115484.51884</v>
      </c>
      <c r="AB12" s="43">
        <v>174.3</v>
      </c>
      <c r="AC12" s="43">
        <v>127921.31884000001</v>
      </c>
      <c r="AD12" s="43">
        <v>0</v>
      </c>
      <c r="AE12" s="43">
        <v>253.40635</v>
      </c>
    </row>
    <row r="13" spans="1:31" s="44" customFormat="1">
      <c r="A13" s="42" t="s">
        <v>27</v>
      </c>
      <c r="B13" s="43">
        <v>11026.854380000001</v>
      </c>
      <c r="C13" s="43">
        <v>4348.4526599999999</v>
      </c>
      <c r="D13" s="43">
        <v>4348.4526599999999</v>
      </c>
      <c r="E13" s="43">
        <v>1851.15726</v>
      </c>
      <c r="F13" s="43">
        <v>1851.15726</v>
      </c>
      <c r="G13" s="43">
        <v>1222.8156999999999</v>
      </c>
      <c r="H13" s="43">
        <v>1029.6316999999999</v>
      </c>
      <c r="I13" s="43">
        <v>193.184</v>
      </c>
      <c r="J13" s="43">
        <v>0</v>
      </c>
      <c r="K13" s="43">
        <v>1827.43877</v>
      </c>
      <c r="L13" s="43">
        <v>9.8009500000000003</v>
      </c>
      <c r="M13" s="43">
        <v>1817.6378200000001</v>
      </c>
      <c r="N13" s="43">
        <v>0</v>
      </c>
      <c r="O13" s="43">
        <v>729.67654000000005</v>
      </c>
      <c r="P13" s="43">
        <v>4.8899999999999999E-2</v>
      </c>
      <c r="Q13" s="43">
        <v>870.48693999999989</v>
      </c>
      <c r="R13" s="43">
        <v>102.89877</v>
      </c>
      <c r="S13" s="43">
        <v>0</v>
      </c>
      <c r="T13" s="43">
        <v>6.7234600000000002</v>
      </c>
      <c r="U13" s="43">
        <v>0</v>
      </c>
      <c r="V13" s="43">
        <v>67.155380000000008</v>
      </c>
      <c r="W13" s="43">
        <v>0</v>
      </c>
      <c r="X13" s="43">
        <v>48318.28527</v>
      </c>
      <c r="Y13" s="43">
        <v>4804.8</v>
      </c>
      <c r="Z13" s="43">
        <v>13160.6</v>
      </c>
      <c r="AA13" s="43">
        <v>30200.725269999999</v>
      </c>
      <c r="AB13" s="43">
        <v>149.4</v>
      </c>
      <c r="AC13" s="43">
        <v>48315.525270000006</v>
      </c>
      <c r="AD13" s="43">
        <v>0</v>
      </c>
      <c r="AE13" s="43">
        <v>2.76</v>
      </c>
    </row>
    <row r="14" spans="1:31" s="44" customFormat="1">
      <c r="A14" s="42" t="s">
        <v>28</v>
      </c>
      <c r="B14" s="43">
        <v>16029.52534</v>
      </c>
      <c r="C14" s="43">
        <v>6868.2945999999993</v>
      </c>
      <c r="D14" s="43">
        <v>6868.2945999999993</v>
      </c>
      <c r="E14" s="43">
        <v>2112.7838199999997</v>
      </c>
      <c r="F14" s="43">
        <v>2112.7838199999997</v>
      </c>
      <c r="G14" s="43">
        <v>2533.9789599999999</v>
      </c>
      <c r="H14" s="43">
        <v>1210.2247299999999</v>
      </c>
      <c r="I14" s="43">
        <v>1312.05423</v>
      </c>
      <c r="J14" s="43">
        <v>11.7</v>
      </c>
      <c r="K14" s="43">
        <v>2377.2194100000002</v>
      </c>
      <c r="L14" s="43">
        <v>45.72654</v>
      </c>
      <c r="M14" s="43">
        <v>2331.49287</v>
      </c>
      <c r="N14" s="43">
        <v>0</v>
      </c>
      <c r="O14" s="43">
        <v>501.02710999999999</v>
      </c>
      <c r="P14" s="43">
        <v>0</v>
      </c>
      <c r="Q14" s="43">
        <v>1335.86617</v>
      </c>
      <c r="R14" s="43">
        <v>141.28201999999999</v>
      </c>
      <c r="S14" s="43">
        <v>0.25</v>
      </c>
      <c r="T14" s="43">
        <v>59.595800000000004</v>
      </c>
      <c r="U14" s="43">
        <v>0</v>
      </c>
      <c r="V14" s="43">
        <v>99.22744999999999</v>
      </c>
      <c r="W14" s="43">
        <v>0</v>
      </c>
      <c r="X14" s="43">
        <v>70560.945000000007</v>
      </c>
      <c r="Y14" s="43">
        <v>5998.2</v>
      </c>
      <c r="Z14" s="43">
        <v>17244.099999999999</v>
      </c>
      <c r="AA14" s="43">
        <v>47144.345000000001</v>
      </c>
      <c r="AB14" s="43">
        <v>174.3</v>
      </c>
      <c r="AC14" s="43">
        <v>70560.945000000007</v>
      </c>
      <c r="AD14" s="43">
        <v>0</v>
      </c>
      <c r="AE14" s="43">
        <v>0</v>
      </c>
    </row>
    <row r="15" spans="1:31" s="44" customFormat="1">
      <c r="A15" s="42" t="s">
        <v>29</v>
      </c>
      <c r="B15" s="43">
        <v>6732.6911300000002</v>
      </c>
      <c r="C15" s="43">
        <v>3909.39822</v>
      </c>
      <c r="D15" s="43">
        <v>3909.39822</v>
      </c>
      <c r="E15" s="43">
        <v>656.59529000000009</v>
      </c>
      <c r="F15" s="43">
        <v>656.59529000000009</v>
      </c>
      <c r="G15" s="43">
        <v>559.64981999999998</v>
      </c>
      <c r="H15" s="43">
        <v>517.78431999999998</v>
      </c>
      <c r="I15" s="43">
        <v>33.615499999999997</v>
      </c>
      <c r="J15" s="43">
        <v>8.25</v>
      </c>
      <c r="K15" s="43">
        <v>987.05561999999998</v>
      </c>
      <c r="L15" s="43">
        <v>8.2383400000000009</v>
      </c>
      <c r="M15" s="43">
        <v>978.81727999999998</v>
      </c>
      <c r="N15" s="43">
        <v>0</v>
      </c>
      <c r="O15" s="43">
        <v>251.82998999999998</v>
      </c>
      <c r="P15" s="43">
        <v>6.0999999999999997E-4</v>
      </c>
      <c r="Q15" s="43">
        <v>251.29930999999999</v>
      </c>
      <c r="R15" s="43">
        <v>28.048919999999999</v>
      </c>
      <c r="S15" s="43">
        <v>0</v>
      </c>
      <c r="T15" s="43">
        <v>36.697139999999997</v>
      </c>
      <c r="U15" s="43">
        <v>0</v>
      </c>
      <c r="V15" s="43">
        <v>51.816209999999998</v>
      </c>
      <c r="W15" s="43">
        <v>0.3</v>
      </c>
      <c r="X15" s="43">
        <v>22566.269760000003</v>
      </c>
      <c r="Y15" s="43">
        <v>1332.9</v>
      </c>
      <c r="Z15" s="43">
        <v>7213.8</v>
      </c>
      <c r="AA15" s="43">
        <v>13935.95916</v>
      </c>
      <c r="AB15" s="43">
        <v>49.8</v>
      </c>
      <c r="AC15" s="43">
        <v>22532.459159999999</v>
      </c>
      <c r="AD15" s="43">
        <v>0</v>
      </c>
      <c r="AE15" s="43">
        <v>33.810600000000001</v>
      </c>
    </row>
    <row r="16" spans="1:31" s="44" customFormat="1">
      <c r="A16" s="42" t="s">
        <v>30</v>
      </c>
      <c r="B16" s="43">
        <v>9417.1973600000001</v>
      </c>
      <c r="C16" s="43">
        <v>3756.4924700000001</v>
      </c>
      <c r="D16" s="43">
        <v>3756.4924700000001</v>
      </c>
      <c r="E16" s="43">
        <v>1048.3454200000001</v>
      </c>
      <c r="F16" s="43">
        <v>1048.3454200000001</v>
      </c>
      <c r="G16" s="43">
        <v>407.74074999999999</v>
      </c>
      <c r="H16" s="43">
        <v>298.95605999999998</v>
      </c>
      <c r="I16" s="43">
        <v>108.78469</v>
      </c>
      <c r="J16" s="43">
        <v>0</v>
      </c>
      <c r="K16" s="43">
        <v>900.04115999999999</v>
      </c>
      <c r="L16" s="43">
        <v>15.138920000000001</v>
      </c>
      <c r="M16" s="43">
        <v>884.90224000000001</v>
      </c>
      <c r="N16" s="43">
        <v>0</v>
      </c>
      <c r="O16" s="43">
        <v>153.82032999999998</v>
      </c>
      <c r="P16" s="43">
        <v>0</v>
      </c>
      <c r="Q16" s="43">
        <v>509.99671000000001</v>
      </c>
      <c r="R16" s="43">
        <v>57.125330000000005</v>
      </c>
      <c r="S16" s="43">
        <v>276.52152000000001</v>
      </c>
      <c r="T16" s="43">
        <v>2122.21081</v>
      </c>
      <c r="U16" s="43">
        <v>0</v>
      </c>
      <c r="V16" s="43">
        <v>55.902860000000004</v>
      </c>
      <c r="W16" s="43">
        <v>129</v>
      </c>
      <c r="X16" s="43">
        <v>40102.766329999999</v>
      </c>
      <c r="Y16" s="43">
        <v>4644.8999999999996</v>
      </c>
      <c r="Z16" s="43">
        <v>12396.300070000001</v>
      </c>
      <c r="AA16" s="43">
        <v>22887.26626</v>
      </c>
      <c r="AB16" s="43">
        <v>174.3</v>
      </c>
      <c r="AC16" s="43">
        <v>40102.766329999999</v>
      </c>
      <c r="AD16" s="43">
        <v>0</v>
      </c>
      <c r="AE16" s="43">
        <v>0</v>
      </c>
    </row>
    <row r="17" spans="1:31" s="44" customFormat="1">
      <c r="A17" s="42" t="s">
        <v>31</v>
      </c>
      <c r="B17" s="43">
        <v>23711.813489999997</v>
      </c>
      <c r="C17" s="43">
        <v>10189.26936</v>
      </c>
      <c r="D17" s="43">
        <v>10189.26936</v>
      </c>
      <c r="E17" s="43">
        <v>3216.3052699999998</v>
      </c>
      <c r="F17" s="43">
        <v>3216.3052699999998</v>
      </c>
      <c r="G17" s="43">
        <v>3998.9521299999997</v>
      </c>
      <c r="H17" s="43">
        <v>3623.7297400000002</v>
      </c>
      <c r="I17" s="43">
        <v>354.82239000000004</v>
      </c>
      <c r="J17" s="43">
        <v>20.399999999999999</v>
      </c>
      <c r="K17" s="43">
        <v>1831.7384099999999</v>
      </c>
      <c r="L17" s="43">
        <v>97.646889999999999</v>
      </c>
      <c r="M17" s="43">
        <v>1734.0915199999999</v>
      </c>
      <c r="N17" s="43">
        <v>0</v>
      </c>
      <c r="O17" s="43">
        <v>543.51214000000004</v>
      </c>
      <c r="P17" s="43">
        <v>6.9466200000000002</v>
      </c>
      <c r="Q17" s="43">
        <v>1447.4585900000002</v>
      </c>
      <c r="R17" s="43">
        <v>313.89787000000001</v>
      </c>
      <c r="S17" s="43">
        <v>15</v>
      </c>
      <c r="T17" s="43">
        <v>1990.28423</v>
      </c>
      <c r="U17" s="43">
        <v>0</v>
      </c>
      <c r="V17" s="43">
        <v>158.56802999999999</v>
      </c>
      <c r="W17" s="43">
        <v>-0.11916</v>
      </c>
      <c r="X17" s="43">
        <v>70067.236560000005</v>
      </c>
      <c r="Y17" s="43">
        <v>6171.9</v>
      </c>
      <c r="Z17" s="43">
        <v>14359.197</v>
      </c>
      <c r="AA17" s="43">
        <v>49158.305970000001</v>
      </c>
      <c r="AB17" s="43">
        <v>298.8</v>
      </c>
      <c r="AC17" s="43">
        <v>69988.202969999998</v>
      </c>
      <c r="AD17" s="43">
        <v>0</v>
      </c>
      <c r="AE17" s="43">
        <v>79.367000000000004</v>
      </c>
    </row>
    <row r="18" spans="1:31" s="44" customFormat="1">
      <c r="A18" s="42" t="s">
        <v>32</v>
      </c>
      <c r="B18" s="43">
        <v>32130.430850000001</v>
      </c>
      <c r="C18" s="43">
        <v>19878.857670000001</v>
      </c>
      <c r="D18" s="43">
        <v>19878.857670000001</v>
      </c>
      <c r="E18" s="43">
        <v>2129.7964500000003</v>
      </c>
      <c r="F18" s="43">
        <v>2129.7964500000003</v>
      </c>
      <c r="G18" s="43">
        <v>2522.43199</v>
      </c>
      <c r="H18" s="43">
        <v>1455.99062</v>
      </c>
      <c r="I18" s="43">
        <v>993.64137000000005</v>
      </c>
      <c r="J18" s="43">
        <v>72.8</v>
      </c>
      <c r="K18" s="43">
        <v>3847.28179</v>
      </c>
      <c r="L18" s="43">
        <v>103.71896000000001</v>
      </c>
      <c r="M18" s="43">
        <v>3743.5628299999998</v>
      </c>
      <c r="N18" s="43">
        <v>0</v>
      </c>
      <c r="O18" s="43">
        <v>962.28206</v>
      </c>
      <c r="P18" s="43">
        <v>0</v>
      </c>
      <c r="Q18" s="43">
        <v>1981.3536999999999</v>
      </c>
      <c r="R18" s="43">
        <v>211.32480999999999</v>
      </c>
      <c r="S18" s="43">
        <v>99.548439999999999</v>
      </c>
      <c r="T18" s="43">
        <v>378.72245000000004</v>
      </c>
      <c r="U18" s="43">
        <v>0</v>
      </c>
      <c r="V18" s="43">
        <v>96.39761</v>
      </c>
      <c r="W18" s="43">
        <v>22.433880000000002</v>
      </c>
      <c r="X18" s="43">
        <v>87344.95309000001</v>
      </c>
      <c r="Y18" s="43">
        <v>11325.3</v>
      </c>
      <c r="Z18" s="43">
        <v>11105.6</v>
      </c>
      <c r="AA18" s="43">
        <v>65163.509039999997</v>
      </c>
      <c r="AB18" s="43">
        <v>348.6</v>
      </c>
      <c r="AC18" s="43">
        <v>87943.009040000004</v>
      </c>
      <c r="AD18" s="43">
        <v>0</v>
      </c>
      <c r="AE18" s="43">
        <v>0</v>
      </c>
    </row>
    <row r="19" spans="1:31" s="44" customFormat="1">
      <c r="A19" s="42" t="s">
        <v>33</v>
      </c>
      <c r="B19" s="43">
        <v>16304.88472</v>
      </c>
      <c r="C19" s="43">
        <v>8155.3200500000003</v>
      </c>
      <c r="D19" s="43">
        <v>8155.3200500000003</v>
      </c>
      <c r="E19" s="43">
        <v>2267.7366400000001</v>
      </c>
      <c r="F19" s="43">
        <v>2267.7366400000001</v>
      </c>
      <c r="G19" s="43">
        <v>1473.3635800000002</v>
      </c>
      <c r="H19" s="43">
        <v>1321.8497299999999</v>
      </c>
      <c r="I19" s="43">
        <v>149.01385000000002</v>
      </c>
      <c r="J19" s="43">
        <v>2.5</v>
      </c>
      <c r="K19" s="43">
        <v>1517.5474299999998</v>
      </c>
      <c r="L19" s="43">
        <v>32.324240000000003</v>
      </c>
      <c r="M19" s="43">
        <v>1485.2231899999999</v>
      </c>
      <c r="N19" s="43">
        <v>0</v>
      </c>
      <c r="O19" s="43">
        <v>310.61851000000001</v>
      </c>
      <c r="P19" s="43">
        <v>0.10202</v>
      </c>
      <c r="Q19" s="43">
        <v>2096.7763300000001</v>
      </c>
      <c r="R19" s="43">
        <v>270.04514</v>
      </c>
      <c r="S19" s="43">
        <v>20.117319999999999</v>
      </c>
      <c r="T19" s="43">
        <v>83.486860000000007</v>
      </c>
      <c r="U19" s="43">
        <v>0</v>
      </c>
      <c r="V19" s="43">
        <v>109.77083999999999</v>
      </c>
      <c r="W19" s="43">
        <v>0</v>
      </c>
      <c r="X19" s="43">
        <v>60648.21056</v>
      </c>
      <c r="Y19" s="43">
        <v>7816.2</v>
      </c>
      <c r="Z19" s="43">
        <v>15631.8</v>
      </c>
      <c r="AA19" s="43">
        <v>37001.010560000002</v>
      </c>
      <c r="AB19" s="43">
        <v>199.2</v>
      </c>
      <c r="AC19" s="43">
        <v>60648.21056</v>
      </c>
      <c r="AD19" s="43">
        <v>0</v>
      </c>
      <c r="AE19" s="43">
        <v>0</v>
      </c>
    </row>
    <row r="20" spans="1:31" s="44" customFormat="1">
      <c r="A20" s="42" t="s">
        <v>34</v>
      </c>
      <c r="B20" s="43">
        <v>10731.91301</v>
      </c>
      <c r="C20" s="43">
        <v>4267.5665199999994</v>
      </c>
      <c r="D20" s="43">
        <v>4267.5665199999994</v>
      </c>
      <c r="E20" s="43">
        <v>2599.7126699999999</v>
      </c>
      <c r="F20" s="43">
        <v>2599.7126699999999</v>
      </c>
      <c r="G20" s="43">
        <v>885.24968999999999</v>
      </c>
      <c r="H20" s="43">
        <v>654.00704000000007</v>
      </c>
      <c r="I20" s="43">
        <v>231.24265</v>
      </c>
      <c r="J20" s="43">
        <v>0</v>
      </c>
      <c r="K20" s="43">
        <v>1534.1350500000001</v>
      </c>
      <c r="L20" s="43">
        <v>119.28082000000001</v>
      </c>
      <c r="M20" s="43">
        <v>1414.8542299999999</v>
      </c>
      <c r="N20" s="43">
        <v>0</v>
      </c>
      <c r="O20" s="43">
        <v>248.37482999999997</v>
      </c>
      <c r="P20" s="43">
        <v>0</v>
      </c>
      <c r="Q20" s="43">
        <v>525.59165000000007</v>
      </c>
      <c r="R20" s="43">
        <v>91.407049999999998</v>
      </c>
      <c r="S20" s="43">
        <v>58.253360000000001</v>
      </c>
      <c r="T20" s="43">
        <v>466.31304</v>
      </c>
      <c r="U20" s="43">
        <v>0</v>
      </c>
      <c r="V20" s="43">
        <v>54.698099999999997</v>
      </c>
      <c r="W20" s="43">
        <v>0.61104999999999998</v>
      </c>
      <c r="X20" s="43">
        <v>45038.560669999999</v>
      </c>
      <c r="Y20" s="43">
        <v>6285</v>
      </c>
      <c r="Z20" s="43">
        <v>15310.9</v>
      </c>
      <c r="AA20" s="43">
        <v>23377.350670000003</v>
      </c>
      <c r="AB20" s="43">
        <v>74.7</v>
      </c>
      <c r="AC20" s="43">
        <v>45047.950669999998</v>
      </c>
      <c r="AD20" s="43">
        <v>0</v>
      </c>
      <c r="AE20" s="43">
        <v>0</v>
      </c>
    </row>
    <row r="21" spans="1:31" s="44" customFormat="1">
      <c r="A21" s="42" t="s">
        <v>35</v>
      </c>
      <c r="B21" s="43">
        <v>11661.78147</v>
      </c>
      <c r="C21" s="43">
        <v>4914.9115300000003</v>
      </c>
      <c r="D21" s="43">
        <v>4914.9115300000003</v>
      </c>
      <c r="E21" s="43">
        <v>2084.27612</v>
      </c>
      <c r="F21" s="43">
        <v>2084.27612</v>
      </c>
      <c r="G21" s="43">
        <v>2034.88267</v>
      </c>
      <c r="H21" s="43">
        <v>1984.52367</v>
      </c>
      <c r="I21" s="43">
        <v>31.158999999999999</v>
      </c>
      <c r="J21" s="43">
        <v>19.2</v>
      </c>
      <c r="K21" s="43">
        <v>1569.83421</v>
      </c>
      <c r="L21" s="43">
        <v>59.026120000000006</v>
      </c>
      <c r="M21" s="43">
        <v>1510.80809</v>
      </c>
      <c r="N21" s="43">
        <v>0</v>
      </c>
      <c r="O21" s="43">
        <v>127.75743</v>
      </c>
      <c r="P21" s="43">
        <v>0</v>
      </c>
      <c r="Q21" s="43">
        <v>497.95907</v>
      </c>
      <c r="R21" s="43">
        <v>97.072270000000003</v>
      </c>
      <c r="S21" s="43">
        <v>0</v>
      </c>
      <c r="T21" s="43">
        <v>250.26774</v>
      </c>
      <c r="U21" s="43">
        <v>0</v>
      </c>
      <c r="V21" s="43">
        <v>84.820429999999988</v>
      </c>
      <c r="W21" s="43">
        <v>0</v>
      </c>
      <c r="X21" s="43">
        <v>53041.960520000001</v>
      </c>
      <c r="Y21" s="43">
        <v>6035.1</v>
      </c>
      <c r="Z21" s="43">
        <v>13028.5</v>
      </c>
      <c r="AA21" s="43">
        <v>33928.560520000006</v>
      </c>
      <c r="AB21" s="43">
        <v>49.8</v>
      </c>
      <c r="AC21" s="43">
        <v>53041.960520000001</v>
      </c>
      <c r="AD21" s="43">
        <v>0</v>
      </c>
      <c r="AE21" s="43">
        <v>0</v>
      </c>
    </row>
    <row r="22" spans="1:31" s="44" customFormat="1">
      <c r="A22" s="42" t="s">
        <v>36</v>
      </c>
      <c r="B22" s="43">
        <v>8789.8433800000003</v>
      </c>
      <c r="C22" s="43">
        <v>5267.5903399999997</v>
      </c>
      <c r="D22" s="43">
        <v>5267.5903399999997</v>
      </c>
      <c r="E22" s="43">
        <v>1357.79124</v>
      </c>
      <c r="F22" s="43">
        <v>1357.79124</v>
      </c>
      <c r="G22" s="43">
        <v>1157.4316699999999</v>
      </c>
      <c r="H22" s="43">
        <v>835.13717000000008</v>
      </c>
      <c r="I22" s="43">
        <v>322.29450000000003</v>
      </c>
      <c r="J22" s="43">
        <v>0</v>
      </c>
      <c r="K22" s="43">
        <v>500.68779000000001</v>
      </c>
      <c r="L22" s="43">
        <v>1.7393699999999999</v>
      </c>
      <c r="M22" s="43">
        <v>498.94842</v>
      </c>
      <c r="N22" s="43">
        <v>0</v>
      </c>
      <c r="O22" s="43">
        <v>127.61927</v>
      </c>
      <c r="P22" s="43">
        <v>0</v>
      </c>
      <c r="Q22" s="43">
        <v>248.61401999999998</v>
      </c>
      <c r="R22" s="43">
        <v>51.404600000000002</v>
      </c>
      <c r="S22" s="43">
        <v>0</v>
      </c>
      <c r="T22" s="43">
        <v>51.274080000000005</v>
      </c>
      <c r="U22" s="43">
        <v>0</v>
      </c>
      <c r="V22" s="43">
        <v>27.43037</v>
      </c>
      <c r="W22" s="43">
        <v>0</v>
      </c>
      <c r="X22" s="43">
        <v>36359.203289999998</v>
      </c>
      <c r="Y22" s="43">
        <v>3629.4</v>
      </c>
      <c r="Z22" s="43">
        <v>7349.9229999999998</v>
      </c>
      <c r="AA22" s="43">
        <v>25353.98029</v>
      </c>
      <c r="AB22" s="43">
        <v>24.9</v>
      </c>
      <c r="AC22" s="43">
        <v>36358.203289999998</v>
      </c>
      <c r="AD22" s="43">
        <v>0</v>
      </c>
      <c r="AE22" s="43">
        <v>1</v>
      </c>
    </row>
    <row r="23" spans="1:31" s="44" customFormat="1">
      <c r="A23" s="42" t="s">
        <v>37</v>
      </c>
      <c r="B23" s="43">
        <v>22785.377039999999</v>
      </c>
      <c r="C23" s="43">
        <v>14080.456749999999</v>
      </c>
      <c r="D23" s="43">
        <v>14080.456749999999</v>
      </c>
      <c r="E23" s="43">
        <v>2008.40905</v>
      </c>
      <c r="F23" s="43">
        <v>2008.40905</v>
      </c>
      <c r="G23" s="43">
        <v>2512.1246700000002</v>
      </c>
      <c r="H23" s="43">
        <v>2493.41167</v>
      </c>
      <c r="I23" s="43">
        <v>6.2130000000000001</v>
      </c>
      <c r="J23" s="43">
        <v>12.5</v>
      </c>
      <c r="K23" s="43">
        <v>2465.2952500000001</v>
      </c>
      <c r="L23" s="43">
        <v>40.721620000000001</v>
      </c>
      <c r="M23" s="43">
        <v>2424.5736299999999</v>
      </c>
      <c r="N23" s="43">
        <v>0</v>
      </c>
      <c r="O23" s="43">
        <v>280.89972999999998</v>
      </c>
      <c r="P23" s="43">
        <v>0</v>
      </c>
      <c r="Q23" s="43">
        <v>529.51988000000006</v>
      </c>
      <c r="R23" s="43">
        <v>430.19203000000005</v>
      </c>
      <c r="S23" s="43">
        <v>182.63754999999998</v>
      </c>
      <c r="T23" s="43">
        <v>205.13575</v>
      </c>
      <c r="U23" s="43">
        <v>0</v>
      </c>
      <c r="V23" s="43">
        <v>87.729839999999996</v>
      </c>
      <c r="W23" s="43">
        <v>2.97654</v>
      </c>
      <c r="X23" s="43">
        <v>59874.774010000001</v>
      </c>
      <c r="Y23" s="43">
        <v>4738.5</v>
      </c>
      <c r="Z23" s="43">
        <v>14168.9</v>
      </c>
      <c r="AA23" s="43">
        <v>41800.754489999999</v>
      </c>
      <c r="AB23" s="43">
        <v>174.3</v>
      </c>
      <c r="AC23" s="43">
        <v>60882.454490000004</v>
      </c>
      <c r="AD23" s="43">
        <v>0</v>
      </c>
      <c r="AE23" s="43">
        <v>0</v>
      </c>
    </row>
    <row r="24" spans="1:31" s="44" customFormat="1">
      <c r="A24" s="42" t="s">
        <v>38</v>
      </c>
      <c r="B24" s="43">
        <v>44448.005680000002</v>
      </c>
      <c r="C24" s="43">
        <v>27366.370559999999</v>
      </c>
      <c r="D24" s="43">
        <v>27366.370559999999</v>
      </c>
      <c r="E24" s="43">
        <v>1522.3998300000001</v>
      </c>
      <c r="F24" s="43">
        <v>1522.3998300000001</v>
      </c>
      <c r="G24" s="43">
        <v>3414.4730800000002</v>
      </c>
      <c r="H24" s="43">
        <v>3409.1548399999997</v>
      </c>
      <c r="I24" s="43">
        <v>2.2400000000000002E-3</v>
      </c>
      <c r="J24" s="43">
        <v>5.3159999999999998</v>
      </c>
      <c r="K24" s="43">
        <v>6055.6603600000008</v>
      </c>
      <c r="L24" s="43">
        <v>57.0593</v>
      </c>
      <c r="M24" s="43">
        <v>5998.60106</v>
      </c>
      <c r="N24" s="43">
        <v>0</v>
      </c>
      <c r="O24" s="43">
        <v>886.67178000000001</v>
      </c>
      <c r="P24" s="43">
        <v>0</v>
      </c>
      <c r="Q24" s="43">
        <v>1310.01721</v>
      </c>
      <c r="R24" s="43">
        <v>378.61853000000002</v>
      </c>
      <c r="S24" s="43">
        <v>794.24503000000004</v>
      </c>
      <c r="T24" s="43">
        <v>2313.2512099999999</v>
      </c>
      <c r="U24" s="43">
        <v>0</v>
      </c>
      <c r="V24" s="43">
        <v>356.29809</v>
      </c>
      <c r="W24" s="43">
        <v>50</v>
      </c>
      <c r="X24" s="43">
        <v>56788.73072</v>
      </c>
      <c r="Y24" s="43">
        <v>0</v>
      </c>
      <c r="Z24" s="43">
        <v>5070.3999999999996</v>
      </c>
      <c r="AA24" s="43">
        <v>51544.030719999995</v>
      </c>
      <c r="AB24" s="43">
        <v>174.3</v>
      </c>
      <c r="AC24" s="43">
        <v>56788.73072</v>
      </c>
      <c r="AD24" s="43">
        <v>0</v>
      </c>
      <c r="AE24" s="43">
        <v>0</v>
      </c>
    </row>
    <row r="25" spans="1:31" s="44" customFormat="1">
      <c r="A25" s="42" t="s">
        <v>39</v>
      </c>
      <c r="B25" s="43">
        <v>39431.894240000001</v>
      </c>
      <c r="C25" s="43">
        <v>21351.5134</v>
      </c>
      <c r="D25" s="43">
        <v>21351.5134</v>
      </c>
      <c r="E25" s="43">
        <v>2973.99037</v>
      </c>
      <c r="F25" s="43">
        <v>2973.99037</v>
      </c>
      <c r="G25" s="43">
        <v>3980.1019999999999</v>
      </c>
      <c r="H25" s="43">
        <v>3874.0855999999999</v>
      </c>
      <c r="I25" s="43">
        <v>95.01639999999999</v>
      </c>
      <c r="J25" s="43">
        <v>11</v>
      </c>
      <c r="K25" s="43">
        <v>5809.4665199999999</v>
      </c>
      <c r="L25" s="43">
        <v>32.323680000000003</v>
      </c>
      <c r="M25" s="43">
        <v>5777.1428399999995</v>
      </c>
      <c r="N25" s="43">
        <v>0</v>
      </c>
      <c r="O25" s="43">
        <v>715.28309999999999</v>
      </c>
      <c r="P25" s="43">
        <v>1.6100000000000001E-3</v>
      </c>
      <c r="Q25" s="43">
        <v>3530.5493799999999</v>
      </c>
      <c r="R25" s="43">
        <v>156.37873000000002</v>
      </c>
      <c r="S25" s="43">
        <v>0</v>
      </c>
      <c r="T25" s="43">
        <v>706.44988000000001</v>
      </c>
      <c r="U25" s="43">
        <v>0</v>
      </c>
      <c r="V25" s="43">
        <v>202.93324999999999</v>
      </c>
      <c r="W25" s="43">
        <v>5.226</v>
      </c>
      <c r="X25" s="43">
        <v>126468.46859999999</v>
      </c>
      <c r="Y25" s="43">
        <v>12327.3</v>
      </c>
      <c r="Z25" s="43">
        <v>23480.7</v>
      </c>
      <c r="AA25" s="43">
        <v>91847.150280000002</v>
      </c>
      <c r="AB25" s="43">
        <v>149.4</v>
      </c>
      <c r="AC25" s="43">
        <v>127804.55028</v>
      </c>
      <c r="AD25" s="43">
        <v>0</v>
      </c>
      <c r="AE25" s="43">
        <v>43.091999999999999</v>
      </c>
    </row>
    <row r="26" spans="1:31" s="44" customFormat="1">
      <c r="A26" s="42" t="s">
        <v>40</v>
      </c>
      <c r="B26" s="43">
        <v>80289.023780000003</v>
      </c>
      <c r="C26" s="43">
        <v>50356.556649999999</v>
      </c>
      <c r="D26" s="43">
        <v>50356.556649999999</v>
      </c>
      <c r="E26" s="43">
        <v>3039.7419300000001</v>
      </c>
      <c r="F26" s="43">
        <v>3039.7419300000001</v>
      </c>
      <c r="G26" s="43">
        <v>6631.0796900000005</v>
      </c>
      <c r="H26" s="43">
        <v>6228.8158600000006</v>
      </c>
      <c r="I26" s="43">
        <v>357.59883000000002</v>
      </c>
      <c r="J26" s="43">
        <v>44.664999999999999</v>
      </c>
      <c r="K26" s="43">
        <v>11198.26887</v>
      </c>
      <c r="L26" s="43">
        <v>143.78596999999999</v>
      </c>
      <c r="M26" s="43">
        <v>11054.482900000001</v>
      </c>
      <c r="N26" s="43">
        <v>0</v>
      </c>
      <c r="O26" s="43">
        <v>1700.5553</v>
      </c>
      <c r="P26" s="43">
        <v>4.3999999999999997E-2</v>
      </c>
      <c r="Q26" s="43">
        <v>4719.1745099999998</v>
      </c>
      <c r="R26" s="43">
        <v>554.16106000000002</v>
      </c>
      <c r="S26" s="43">
        <v>768.31835999999998</v>
      </c>
      <c r="T26" s="43">
        <v>740.34978999999998</v>
      </c>
      <c r="U26" s="43">
        <v>15</v>
      </c>
      <c r="V26" s="43">
        <v>556.77362000000005</v>
      </c>
      <c r="W26" s="43">
        <v>9</v>
      </c>
      <c r="X26" s="43">
        <v>185971.74256000001</v>
      </c>
      <c r="Y26" s="43">
        <v>0</v>
      </c>
      <c r="Z26" s="43">
        <v>65535</v>
      </c>
      <c r="AA26" s="43">
        <v>120510.15031999999</v>
      </c>
      <c r="AB26" s="43">
        <v>273.89999999999998</v>
      </c>
      <c r="AC26" s="43">
        <v>186319.05031999998</v>
      </c>
      <c r="AD26" s="43">
        <v>0</v>
      </c>
      <c r="AE26" s="43">
        <v>21.258749999999999</v>
      </c>
    </row>
    <row r="27" spans="1:31" s="44" customFormat="1">
      <c r="A27" s="42" t="s">
        <v>41</v>
      </c>
      <c r="B27" s="43">
        <v>654296.8740800001</v>
      </c>
      <c r="C27" s="43">
        <v>301735.75263999996</v>
      </c>
      <c r="D27" s="43">
        <v>301735.75263999996</v>
      </c>
      <c r="E27" s="43">
        <v>3033.7644300000002</v>
      </c>
      <c r="F27" s="43">
        <v>3033.7644300000002</v>
      </c>
      <c r="G27" s="43">
        <v>77127.783280000003</v>
      </c>
      <c r="H27" s="43">
        <v>73143.231639999998</v>
      </c>
      <c r="I27" s="43">
        <v>1450.67733</v>
      </c>
      <c r="J27" s="43">
        <v>2533.8743100000002</v>
      </c>
      <c r="K27" s="43">
        <v>120956.90762</v>
      </c>
      <c r="L27" s="43">
        <v>2031.38678</v>
      </c>
      <c r="M27" s="43">
        <v>118925.52084</v>
      </c>
      <c r="N27" s="43">
        <v>0</v>
      </c>
      <c r="O27" s="43">
        <v>12643.77606</v>
      </c>
      <c r="P27" s="43">
        <v>3.12425</v>
      </c>
      <c r="Q27" s="43">
        <v>51998.22653</v>
      </c>
      <c r="R27" s="43">
        <v>3870.7203300000001</v>
      </c>
      <c r="S27" s="43">
        <v>5351.1982800000005</v>
      </c>
      <c r="T27" s="43">
        <v>60276.40266</v>
      </c>
      <c r="U27" s="43">
        <v>0</v>
      </c>
      <c r="V27" s="43">
        <v>8392.63616</v>
      </c>
      <c r="W27" s="43">
        <v>8906.5818400000007</v>
      </c>
      <c r="X27" s="43">
        <v>643815.19738999999</v>
      </c>
      <c r="Y27" s="43">
        <v>0</v>
      </c>
      <c r="Z27" s="43">
        <v>0</v>
      </c>
      <c r="AA27" s="43">
        <v>449553.47025999997</v>
      </c>
      <c r="AB27" s="43">
        <v>180199.2</v>
      </c>
      <c r="AC27" s="43">
        <v>629752.67026000004</v>
      </c>
      <c r="AD27" s="43">
        <v>0</v>
      </c>
      <c r="AE27" s="43">
        <v>20000</v>
      </c>
    </row>
    <row r="28" spans="1:31" s="47" customFormat="1">
      <c r="A28" s="45" t="s">
        <v>42</v>
      </c>
      <c r="B28" s="46">
        <v>1124958.1806400002</v>
      </c>
      <c r="C28" s="46">
        <v>554993.30027000001</v>
      </c>
      <c r="D28" s="46">
        <v>554993.30027000001</v>
      </c>
      <c r="E28" s="46">
        <v>45980.061569999998</v>
      </c>
      <c r="F28" s="46">
        <v>45980.061569999998</v>
      </c>
      <c r="G28" s="46">
        <v>125653.34776999999</v>
      </c>
      <c r="H28" s="46">
        <v>114586.14722</v>
      </c>
      <c r="I28" s="46">
        <v>8122.3952399999998</v>
      </c>
      <c r="J28" s="46">
        <v>2944.8053100000002</v>
      </c>
      <c r="K28" s="46">
        <v>176322.79772</v>
      </c>
      <c r="L28" s="46">
        <v>3034.99208</v>
      </c>
      <c r="M28" s="46">
        <v>173287.80563999998</v>
      </c>
      <c r="N28" s="46">
        <v>0</v>
      </c>
      <c r="O28" s="46">
        <v>22563.873769999998</v>
      </c>
      <c r="P28" s="46">
        <v>10.638620000000001</v>
      </c>
      <c r="Q28" s="46">
        <v>76615.181590000007</v>
      </c>
      <c r="R28" s="46">
        <v>7723.1827899999998</v>
      </c>
      <c r="S28" s="46">
        <v>7899.4912199999999</v>
      </c>
      <c r="T28" s="46">
        <v>86691.820319999999</v>
      </c>
      <c r="U28" s="46">
        <v>32</v>
      </c>
      <c r="V28" s="46">
        <v>11198.53981</v>
      </c>
      <c r="W28" s="46">
        <v>9273.9451900000004</v>
      </c>
      <c r="X28" s="46">
        <v>2130126.4007999999</v>
      </c>
      <c r="Y28" s="46">
        <v>117395.4</v>
      </c>
      <c r="Z28" s="46">
        <v>365307.25107</v>
      </c>
      <c r="AA28" s="46">
        <v>1450865.42811</v>
      </c>
      <c r="AB28" s="46">
        <v>184235</v>
      </c>
      <c r="AC28" s="46">
        <v>2117803.0791799999</v>
      </c>
      <c r="AD28" s="46">
        <v>0</v>
      </c>
      <c r="AE28" s="46">
        <v>21634.619280000003</v>
      </c>
    </row>
  </sheetData>
  <mergeCells count="1">
    <mergeCell ref="A1:AE1"/>
  </mergeCells>
  <pageMargins left="0.70866141732283472" right="0.70866141732283472" top="0.74803149606299213" bottom="0.74803149606299213" header="0.31496062992125984" footer="0.31496062992125984"/>
  <pageSetup paperSize="9" scale="43" fitToWidth="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Исполнение</vt:lpstr>
      <vt:lpstr>Анализ</vt:lpstr>
      <vt:lpstr>Исполнение МБ</vt:lpstr>
      <vt:lpstr>Исполнение!Заголовки_для_печати</vt:lpstr>
      <vt:lpstr>Анализ!Область_печати</vt:lpstr>
      <vt:lpstr>Исполнение!Область_печати</vt:lpstr>
      <vt:lpstr>'Исполнение МБ'!Область_печати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2016-04-15T06:59:26Z</dcterms:modified>
</cp:coreProperties>
</file>